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1.기본작업\정답\"/>
    </mc:Choice>
  </mc:AlternateContent>
  <bookViews>
    <workbookView xWindow="0" yWindow="0" windowWidth="23040" windowHeight="9108"/>
  </bookViews>
  <sheets>
    <sheet name="서식1" sheetId="1" r:id="rId1"/>
    <sheet name="서식2" sheetId="2" r:id="rId2"/>
    <sheet name="서식3" sheetId="3" r:id="rId3"/>
  </sheets>
  <definedNames>
    <definedName name="고객명단">서식1!$D$4:$D$10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3" l="1"/>
  <c r="D13" i="3"/>
  <c r="C13" i="3"/>
  <c r="F12" i="3"/>
  <c r="F11" i="3"/>
  <c r="F10" i="3"/>
  <c r="F9" i="3"/>
  <c r="F8" i="3"/>
  <c r="F7" i="3"/>
  <c r="F6" i="3"/>
  <c r="F5" i="3"/>
  <c r="F4" i="3"/>
  <c r="F13" i="3" l="1"/>
  <c r="G2" i="2" l="1"/>
</calcChain>
</file>

<file path=xl/comments1.xml><?xml version="1.0" encoding="utf-8"?>
<comments xmlns="http://schemas.openxmlformats.org/spreadsheetml/2006/main">
  <authors>
    <author>은선</author>
  </authors>
  <commentList>
    <comment ref="C9" authorId="0" shapeId="0">
      <text>
        <r>
          <rPr>
            <b/>
            <sz val="9"/>
            <color indexed="81"/>
            <rFont val="돋움"/>
            <family val="3"/>
            <charset val="129"/>
          </rPr>
          <t>수술예정</t>
        </r>
      </text>
    </comment>
  </commentList>
</comments>
</file>

<file path=xl/sharedStrings.xml><?xml version="1.0" encoding="utf-8"?>
<sst xmlns="http://schemas.openxmlformats.org/spreadsheetml/2006/main" count="122" uniqueCount="118">
  <si>
    <t>전화번호</t>
  </si>
  <si>
    <t>방문일자</t>
  </si>
  <si>
    <t>이정미</t>
    <phoneticPr fontId="4" type="noConversion"/>
  </si>
  <si>
    <t>최한나</t>
    <phoneticPr fontId="4" type="noConversion"/>
  </si>
  <si>
    <t>박미영</t>
    <phoneticPr fontId="4" type="noConversion"/>
  </si>
  <si>
    <t>김미숙</t>
    <phoneticPr fontId="4" type="noConversion"/>
  </si>
  <si>
    <t>(031)2341-4532</t>
  </si>
  <si>
    <t>달마시안</t>
  </si>
  <si>
    <t>황순미</t>
    <phoneticPr fontId="4" type="noConversion"/>
  </si>
  <si>
    <t>강연자</t>
    <phoneticPr fontId="4" type="noConversion"/>
  </si>
  <si>
    <t>(02)2134-6654</t>
  </si>
  <si>
    <t>K 동물병원 고객 목록</t>
    <phoneticPr fontId="4" type="noConversion"/>
  </si>
  <si>
    <t>ZAJ-1581</t>
    <phoneticPr fontId="4" type="noConversion"/>
  </si>
  <si>
    <t>VCL-4696</t>
    <phoneticPr fontId="4" type="noConversion"/>
  </si>
  <si>
    <t>RTV-2393</t>
    <phoneticPr fontId="4" type="noConversion"/>
  </si>
  <si>
    <t>SCT-4265</t>
    <phoneticPr fontId="4" type="noConversion"/>
  </si>
  <si>
    <t>EBS-3031</t>
    <phoneticPr fontId="4" type="noConversion"/>
  </si>
  <si>
    <t>고객코드</t>
    <phoneticPr fontId="4" type="noConversion"/>
  </si>
  <si>
    <t>반려견종류</t>
    <phoneticPr fontId="4" type="noConversion"/>
  </si>
  <si>
    <t>반려견이름</t>
    <phoneticPr fontId="4" type="noConversion"/>
  </si>
  <si>
    <t>고객이름</t>
    <phoneticPr fontId="4" type="noConversion"/>
  </si>
  <si>
    <t>말티즈</t>
    <phoneticPr fontId="4" type="noConversion"/>
  </si>
  <si>
    <t>포메라니안</t>
    <phoneticPr fontId="4" type="noConversion"/>
  </si>
  <si>
    <t>시바견</t>
    <phoneticPr fontId="4" type="noConversion"/>
  </si>
  <si>
    <t>웰시코기</t>
    <phoneticPr fontId="4" type="noConversion"/>
  </si>
  <si>
    <t>푸들</t>
    <phoneticPr fontId="4" type="noConversion"/>
  </si>
  <si>
    <t>FGH-1843</t>
    <phoneticPr fontId="4" type="noConversion"/>
  </si>
  <si>
    <t>웰시코기</t>
    <phoneticPr fontId="4" type="noConversion"/>
  </si>
  <si>
    <t>해피</t>
    <phoneticPr fontId="4" type="noConversion"/>
  </si>
  <si>
    <t>사랑이</t>
    <phoneticPr fontId="4" type="noConversion"/>
  </si>
  <si>
    <t>쁘니</t>
    <phoneticPr fontId="4" type="noConversion"/>
  </si>
  <si>
    <t>멈머</t>
    <phoneticPr fontId="4" type="noConversion"/>
  </si>
  <si>
    <t>쿠키</t>
    <phoneticPr fontId="4" type="noConversion"/>
  </si>
  <si>
    <t>초코</t>
    <phoneticPr fontId="4" type="noConversion"/>
  </si>
  <si>
    <t>웰리</t>
    <phoneticPr fontId="4" type="noConversion"/>
  </si>
  <si>
    <t>이혜원</t>
    <phoneticPr fontId="4" type="noConversion"/>
  </si>
  <si>
    <t>QUR-2955</t>
  </si>
  <si>
    <t>(02)2235-0090</t>
  </si>
  <si>
    <t>(041)3456-9085</t>
  </si>
  <si>
    <t>(02)456-7565</t>
    <phoneticPr fontId="4" type="noConversion"/>
  </si>
  <si>
    <t>(02)456-5765</t>
    <phoneticPr fontId="4" type="noConversion"/>
  </si>
  <si>
    <t>(051)322-5823</t>
    <phoneticPr fontId="4" type="noConversion"/>
  </si>
  <si>
    <t>결제금액</t>
    <phoneticPr fontId="4" type="noConversion"/>
  </si>
  <si>
    <t>기준일 :</t>
    <phoneticPr fontId="4" type="noConversion"/>
  </si>
  <si>
    <t>사원코드</t>
  </si>
  <si>
    <t>부서명</t>
  </si>
  <si>
    <t>사원명</t>
  </si>
  <si>
    <t>주민등록번호</t>
  </si>
  <si>
    <t>경력</t>
  </si>
  <si>
    <t>인사부</t>
  </si>
  <si>
    <t>영업부</t>
  </si>
  <si>
    <t>자재부</t>
  </si>
  <si>
    <t>기술부</t>
  </si>
  <si>
    <t>경리부</t>
  </si>
  <si>
    <t>기획부</t>
  </si>
  <si>
    <t>㈜디지털 인터내셔널 직원 목록</t>
    <phoneticPr fontId="4" type="noConversion"/>
  </si>
  <si>
    <t>H-01</t>
    <phoneticPr fontId="4" type="noConversion"/>
  </si>
  <si>
    <t>S-02</t>
    <phoneticPr fontId="4" type="noConversion"/>
  </si>
  <si>
    <t>P-01</t>
    <phoneticPr fontId="4" type="noConversion"/>
  </si>
  <si>
    <t>P-03</t>
    <phoneticPr fontId="4" type="noConversion"/>
  </si>
  <si>
    <t>D-02</t>
    <phoneticPr fontId="4" type="noConversion"/>
  </si>
  <si>
    <t>C-01</t>
    <phoneticPr fontId="4" type="noConversion"/>
  </si>
  <si>
    <t>M-01</t>
    <phoneticPr fontId="4" type="noConversion"/>
  </si>
  <si>
    <t>850815-1</t>
  </si>
  <si>
    <t>김시우</t>
  </si>
  <si>
    <t>성인모</t>
  </si>
  <si>
    <t>손국진</t>
  </si>
  <si>
    <t>양미옥</t>
  </si>
  <si>
    <t>김지택</t>
  </si>
  <si>
    <t>박효신</t>
  </si>
  <si>
    <t>880521-1</t>
    <phoneticPr fontId="4" type="noConversion"/>
  </si>
  <si>
    <t>이진욱</t>
    <phoneticPr fontId="4" type="noConversion"/>
  </si>
  <si>
    <t>820101-2</t>
    <phoneticPr fontId="4" type="noConversion"/>
  </si>
  <si>
    <t>891019-1</t>
    <phoneticPr fontId="4" type="noConversion"/>
  </si>
  <si>
    <t>870616-2</t>
    <phoneticPr fontId="4" type="noConversion"/>
  </si>
  <si>
    <t>981225-2</t>
    <phoneticPr fontId="4" type="noConversion"/>
  </si>
  <si>
    <t>930730-1</t>
    <phoneticPr fontId="4" type="noConversion"/>
  </si>
  <si>
    <t>010-6559-9557</t>
  </si>
  <si>
    <t>010-3579-5175</t>
  </si>
  <si>
    <t>010-3598-5274</t>
    <phoneticPr fontId="4" type="noConversion"/>
  </si>
  <si>
    <t>010-6845-2957</t>
    <phoneticPr fontId="4" type="noConversion"/>
  </si>
  <si>
    <t>010-9988-6544</t>
    <phoneticPr fontId="4" type="noConversion"/>
  </si>
  <si>
    <t>010-6587-2247</t>
    <phoneticPr fontId="4" type="noConversion"/>
  </si>
  <si>
    <t>010-8534-7073</t>
    <phoneticPr fontId="4" type="noConversion"/>
  </si>
  <si>
    <t>휴대전화</t>
    <phoneticPr fontId="4" type="noConversion"/>
  </si>
  <si>
    <t>기본급</t>
    <phoneticPr fontId="4" type="noConversion"/>
  </si>
  <si>
    <t>기준일:</t>
    <phoneticPr fontId="4" type="noConversion"/>
  </si>
  <si>
    <t>판매점별 공급 현황</t>
    <phoneticPr fontId="6" type="noConversion"/>
  </si>
  <si>
    <t>판매점</t>
    <phoneticPr fontId="6" type="noConversion"/>
  </si>
  <si>
    <t>적정공급량</t>
  </si>
  <si>
    <t>월초공급량</t>
  </si>
  <si>
    <t>재고량</t>
  </si>
  <si>
    <t>수익금액</t>
    <phoneticPr fontId="4" type="noConversion"/>
  </si>
  <si>
    <t>판매량</t>
  </si>
  <si>
    <t>수익율</t>
    <phoneticPr fontId="4" type="noConversion"/>
  </si>
  <si>
    <t>신천점</t>
    <phoneticPr fontId="6" type="noConversion"/>
  </si>
  <si>
    <t>상계점</t>
    <phoneticPr fontId="6" type="noConversion"/>
  </si>
  <si>
    <t>종로점</t>
    <phoneticPr fontId="6" type="noConversion"/>
  </si>
  <si>
    <t>명동점</t>
    <phoneticPr fontId="6" type="noConversion"/>
  </si>
  <si>
    <t>강동점</t>
    <phoneticPr fontId="6" type="noConversion"/>
  </si>
  <si>
    <t>관악점</t>
  </si>
  <si>
    <t>천호점</t>
    <phoneticPr fontId="6" type="noConversion"/>
  </si>
  <si>
    <t>성동점</t>
    <phoneticPr fontId="6" type="noConversion"/>
  </si>
  <si>
    <t>동대문점</t>
    <phoneticPr fontId="6" type="noConversion"/>
  </si>
  <si>
    <t>합계</t>
  </si>
  <si>
    <t>재고율</t>
    <phoneticPr fontId="6" type="noConversion"/>
  </si>
  <si>
    <t>S-01</t>
    <phoneticPr fontId="4" type="noConversion"/>
  </si>
  <si>
    <t>D-01</t>
    <phoneticPr fontId="4" type="noConversion"/>
  </si>
  <si>
    <t>M-02</t>
    <phoneticPr fontId="4" type="noConversion"/>
  </si>
  <si>
    <t>김진숙</t>
    <phoneticPr fontId="4" type="noConversion"/>
  </si>
  <si>
    <t>황인철</t>
    <phoneticPr fontId="4" type="noConversion"/>
  </si>
  <si>
    <t>박재국</t>
    <phoneticPr fontId="4" type="noConversion"/>
  </si>
  <si>
    <t>830812-2</t>
    <phoneticPr fontId="4" type="noConversion"/>
  </si>
  <si>
    <t>010-3543-1138</t>
    <phoneticPr fontId="4" type="noConversion"/>
  </si>
  <si>
    <t>850605-1</t>
    <phoneticPr fontId="4" type="noConversion"/>
  </si>
  <si>
    <t>010-9768-7512</t>
    <phoneticPr fontId="4" type="noConversion"/>
  </si>
  <si>
    <t>010-2134-5673</t>
    <phoneticPr fontId="4" type="noConversion"/>
  </si>
  <si>
    <t>930930-1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</si>
</sst>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2" formatCode="_-&quot;₩&quot;* #,##0_-;\-&quot;₩&quot;* #,##0_-;_-&quot;₩&quot;* &quot;-&quot;_-;_-@_-"/>
    <numFmt numFmtId="41" formatCode="_-* #,##0_-;\-* #,##0_-;_-* &quot;-&quot;_-;_-@_-"/>
    <numFmt numFmtId="176" formatCode="yyyy&quot;년&quot;\ m&quot;월&quot;\ d&quot;일&quot;;@"/>
    <numFmt numFmtId="177" formatCode="mm&quot;월 &quot;dd&quot;일&quot;"/>
    <numFmt numFmtId="178" formatCode="@&quot;씨&quot;"/>
    <numFmt numFmtId="179" formatCode="@&quot;******&quot;"/>
    <numFmt numFmtId="180" formatCode="0&quot;개&quot;&quot;월&quot;"/>
    <numFmt numFmtId="181" formatCode="[Blue][&gt;=0.1]&quot;▲&quot;0%;0%"/>
    <numFmt numFmtId="182" formatCode="#,##0&quot;원&quot;"/>
    <numFmt numFmtId="183" formatCode="[Blue][&gt;=100]&quot;충분&quot;* 0;[Red][&lt;100]&quot;부족&quot;* 0"/>
    <numFmt numFmtId="184" formatCode="&quot;생산유지&quot;;&quot;재검토&quot;"/>
    <numFmt numFmtId="185" formatCode="#,&quot;천개&quot;"/>
  </numFmts>
  <fonts count="1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  <font>
      <b/>
      <i/>
      <sz val="16"/>
      <name val="돋움체"/>
      <family val="3"/>
      <charset val="129"/>
    </font>
    <font>
      <b/>
      <sz val="9"/>
      <color indexed="81"/>
      <name val="돋움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/>
    <xf numFmtId="0" fontId="5" fillId="0" borderId="0">
      <alignment vertical="center"/>
    </xf>
    <xf numFmtId="0" fontId="1" fillId="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5" fillId="0" borderId="0" xfId="3">
      <alignment vertical="center"/>
    </xf>
    <xf numFmtId="0" fontId="0" fillId="0" borderId="0" xfId="0" applyAlignment="1">
      <alignment horizontal="right" vertical="center"/>
    </xf>
    <xf numFmtId="0" fontId="2" fillId="0" borderId="0" xfId="2"/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2" xfId="0" applyBorder="1" applyAlignment="1">
      <alignment horizontal="center" vertical="center"/>
    </xf>
    <xf numFmtId="0" fontId="3" fillId="0" borderId="1" xfId="2" applyFont="1" applyBorder="1" applyAlignment="1">
      <alignment vertical="center"/>
    </xf>
    <xf numFmtId="14" fontId="0" fillId="0" borderId="1" xfId="0" applyNumberFormat="1" applyBorder="1">
      <alignment vertical="center"/>
    </xf>
    <xf numFmtId="0" fontId="3" fillId="0" borderId="1" xfId="2" applyFont="1" applyFill="1" applyBorder="1" applyAlignment="1">
      <alignment vertical="center"/>
    </xf>
    <xf numFmtId="0" fontId="1" fillId="4" borderId="1" xfId="4" applyBorder="1" applyAlignment="1">
      <alignment horizontal="center" vertical="center"/>
    </xf>
    <xf numFmtId="176" fontId="3" fillId="0" borderId="0" xfId="2" applyNumberFormat="1" applyFont="1" applyAlignment="1">
      <alignment vertical="center"/>
    </xf>
    <xf numFmtId="41" fontId="3" fillId="0" borderId="1" xfId="2" applyNumberFormat="1" applyFont="1" applyBorder="1" applyAlignment="1">
      <alignment vertical="center"/>
    </xf>
    <xf numFmtId="41" fontId="3" fillId="0" borderId="1" xfId="2" applyNumberFormat="1" applyFont="1" applyFill="1" applyBorder="1" applyAlignment="1">
      <alignment vertical="center"/>
    </xf>
    <xf numFmtId="177" fontId="0" fillId="0" borderId="0" xfId="0" applyNumberFormat="1">
      <alignment vertical="center"/>
    </xf>
    <xf numFmtId="178" fontId="0" fillId="0" borderId="3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179" fontId="0" fillId="0" borderId="3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center" vertical="center"/>
    </xf>
    <xf numFmtId="180" fontId="0" fillId="0" borderId="3" xfId="0" applyNumberFormat="1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42" fontId="0" fillId="0" borderId="3" xfId="0" applyNumberFormat="1" applyBorder="1" applyAlignment="1">
      <alignment horizontal="center" vertical="center"/>
    </xf>
    <xf numFmtId="42" fontId="0" fillId="0" borderId="1" xfId="0" applyNumberFormat="1" applyBorder="1" applyAlignment="1">
      <alignment horizontal="center" vertical="center"/>
    </xf>
    <xf numFmtId="181" fontId="0" fillId="0" borderId="3" xfId="1" applyNumberFormat="1" applyFont="1" applyBorder="1">
      <alignment vertical="center"/>
    </xf>
    <xf numFmtId="181" fontId="0" fillId="0" borderId="1" xfId="1" applyNumberFormat="1" applyFont="1" applyBorder="1">
      <alignment vertical="center"/>
    </xf>
    <xf numFmtId="181" fontId="0" fillId="0" borderId="2" xfId="1" applyNumberFormat="1" applyFont="1" applyBorder="1">
      <alignment vertical="center"/>
    </xf>
    <xf numFmtId="182" fontId="0" fillId="0" borderId="3" xfId="0" applyNumberFormat="1" applyBorder="1">
      <alignment vertical="center"/>
    </xf>
    <xf numFmtId="182" fontId="0" fillId="0" borderId="1" xfId="0" applyNumberFormat="1" applyBorder="1">
      <alignment vertical="center"/>
    </xf>
    <xf numFmtId="182" fontId="0" fillId="0" borderId="2" xfId="0" applyNumberFormat="1" applyBorder="1">
      <alignment vertical="center"/>
    </xf>
    <xf numFmtId="183" fontId="0" fillId="0" borderId="3" xfId="0" applyNumberFormat="1" applyBorder="1">
      <alignment vertical="center"/>
    </xf>
    <xf numFmtId="183" fontId="0" fillId="0" borderId="1" xfId="0" applyNumberFormat="1" applyBorder="1">
      <alignment vertical="center"/>
    </xf>
    <xf numFmtId="183" fontId="0" fillId="0" borderId="2" xfId="0" applyNumberFormat="1" applyBorder="1">
      <alignment vertical="center"/>
    </xf>
    <xf numFmtId="184" fontId="0" fillId="0" borderId="3" xfId="1" applyNumberFormat="1" applyFont="1" applyBorder="1">
      <alignment vertical="center"/>
    </xf>
    <xf numFmtId="184" fontId="0" fillId="0" borderId="1" xfId="1" applyNumberFormat="1" applyFont="1" applyBorder="1">
      <alignment vertical="center"/>
    </xf>
    <xf numFmtId="184" fontId="0" fillId="0" borderId="2" xfId="1" applyNumberFormat="1" applyFont="1" applyBorder="1">
      <alignment vertical="center"/>
    </xf>
    <xf numFmtId="185" fontId="0" fillId="0" borderId="3" xfId="0" applyNumberFormat="1" applyBorder="1">
      <alignment vertical="center"/>
    </xf>
    <xf numFmtId="0" fontId="9" fillId="0" borderId="0" xfId="2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</cellXfs>
  <cellStyles count="5">
    <cellStyle name="40% - 강조색2" xfId="4" builtinId="35"/>
    <cellStyle name="백분율" xfId="1" builtinId="5"/>
    <cellStyle name="표준" xfId="0" builtinId="0"/>
    <cellStyle name="표준 2" xfId="2"/>
    <cellStyle name="표준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0"/>
  <sheetViews>
    <sheetView tabSelected="1" zoomScaleNormal="100" workbookViewId="0">
      <selection sqref="A1:G1"/>
    </sheetView>
  </sheetViews>
  <sheetFormatPr defaultRowHeight="17.399999999999999"/>
  <cols>
    <col min="1" max="1" width="15.8984375" customWidth="1"/>
    <col min="2" max="2" width="12.5" bestFit="1" customWidth="1"/>
    <col min="3" max="3" width="12.5" customWidth="1"/>
    <col min="4" max="4" width="11.59765625" customWidth="1"/>
    <col min="5" max="5" width="14.5" bestFit="1" customWidth="1"/>
    <col min="6" max="6" width="11.296875" customWidth="1"/>
    <col min="7" max="7" width="16.59765625" bestFit="1" customWidth="1"/>
  </cols>
  <sheetData>
    <row r="1" spans="1:7" ht="30" customHeight="1">
      <c r="A1" s="41" t="s">
        <v>11</v>
      </c>
      <c r="B1" s="41"/>
      <c r="C1" s="41"/>
      <c r="D1" s="41"/>
      <c r="E1" s="41"/>
      <c r="F1" s="41"/>
      <c r="G1" s="41"/>
    </row>
    <row r="2" spans="1:7">
      <c r="A2" s="1"/>
      <c r="B2" s="1"/>
      <c r="C2" s="1"/>
      <c r="D2" s="1"/>
      <c r="E2" s="1"/>
      <c r="F2" s="1" t="s">
        <v>43</v>
      </c>
      <c r="G2" s="16">
        <v>44602</v>
      </c>
    </row>
    <row r="3" spans="1:7">
      <c r="A3" s="15" t="s">
        <v>17</v>
      </c>
      <c r="B3" s="15" t="s">
        <v>18</v>
      </c>
      <c r="C3" s="15" t="s">
        <v>19</v>
      </c>
      <c r="D3" s="15" t="s">
        <v>20</v>
      </c>
      <c r="E3" s="15" t="s">
        <v>0</v>
      </c>
      <c r="F3" s="15" t="s">
        <v>1</v>
      </c>
      <c r="G3" s="15" t="s">
        <v>42</v>
      </c>
    </row>
    <row r="4" spans="1:7">
      <c r="A4" s="4" t="s">
        <v>36</v>
      </c>
      <c r="B4" s="12" t="s">
        <v>21</v>
      </c>
      <c r="C4" s="12" t="s">
        <v>28</v>
      </c>
      <c r="D4" s="12" t="s">
        <v>2</v>
      </c>
      <c r="E4" s="12" t="s">
        <v>37</v>
      </c>
      <c r="F4" s="13">
        <v>44566</v>
      </c>
      <c r="G4" s="17">
        <v>54000</v>
      </c>
    </row>
    <row r="5" spans="1:7">
      <c r="A5" s="4" t="s">
        <v>13</v>
      </c>
      <c r="B5" s="12" t="s">
        <v>22</v>
      </c>
      <c r="C5" s="12" t="s">
        <v>29</v>
      </c>
      <c r="D5" s="12" t="s">
        <v>3</v>
      </c>
      <c r="E5" s="12" t="s">
        <v>38</v>
      </c>
      <c r="F5" s="13">
        <v>44594</v>
      </c>
      <c r="G5" s="17">
        <v>45300</v>
      </c>
    </row>
    <row r="6" spans="1:7">
      <c r="A6" s="4" t="s">
        <v>12</v>
      </c>
      <c r="B6" s="12" t="s">
        <v>23</v>
      </c>
      <c r="C6" s="12" t="s">
        <v>30</v>
      </c>
      <c r="D6" s="12" t="s">
        <v>4</v>
      </c>
      <c r="E6" s="12" t="s">
        <v>40</v>
      </c>
      <c r="F6" s="13">
        <v>44340</v>
      </c>
      <c r="G6" s="17">
        <v>165000</v>
      </c>
    </row>
    <row r="7" spans="1:7">
      <c r="A7" s="4" t="s">
        <v>14</v>
      </c>
      <c r="B7" s="12" t="s">
        <v>24</v>
      </c>
      <c r="C7" s="12" t="s">
        <v>31</v>
      </c>
      <c r="D7" s="12" t="s">
        <v>5</v>
      </c>
      <c r="E7" s="12" t="s">
        <v>6</v>
      </c>
      <c r="F7" s="13">
        <v>44504</v>
      </c>
      <c r="G7" s="17">
        <v>54000</v>
      </c>
    </row>
    <row r="8" spans="1:7">
      <c r="A8" s="4" t="s">
        <v>15</v>
      </c>
      <c r="B8" s="12" t="s">
        <v>7</v>
      </c>
      <c r="C8" s="12" t="s">
        <v>32</v>
      </c>
      <c r="D8" s="12" t="s">
        <v>8</v>
      </c>
      <c r="E8" s="12" t="s">
        <v>41</v>
      </c>
      <c r="F8" s="13">
        <v>44469</v>
      </c>
      <c r="G8" s="17">
        <v>115000</v>
      </c>
    </row>
    <row r="9" spans="1:7">
      <c r="A9" s="4" t="s">
        <v>16</v>
      </c>
      <c r="B9" s="12" t="s">
        <v>25</v>
      </c>
      <c r="C9" s="12" t="s">
        <v>33</v>
      </c>
      <c r="D9" s="12" t="s">
        <v>9</v>
      </c>
      <c r="E9" s="12" t="s">
        <v>10</v>
      </c>
      <c r="F9" s="13">
        <v>44494</v>
      </c>
      <c r="G9" s="17">
        <v>32000</v>
      </c>
    </row>
    <row r="10" spans="1:7">
      <c r="A10" s="4" t="s">
        <v>26</v>
      </c>
      <c r="B10" s="14" t="s">
        <v>27</v>
      </c>
      <c r="C10" s="14" t="s">
        <v>34</v>
      </c>
      <c r="D10" s="14" t="s">
        <v>35</v>
      </c>
      <c r="E10" s="12" t="s">
        <v>39</v>
      </c>
      <c r="F10" s="13">
        <v>44520</v>
      </c>
      <c r="G10" s="18">
        <v>46200</v>
      </c>
    </row>
  </sheetData>
  <mergeCells count="1">
    <mergeCell ref="A1:G1"/>
  </mergeCells>
  <phoneticPr fontId="4" type="noConversion"/>
  <pageMargins left="0.7" right="0.7" top="0.75" bottom="0.75" header="0.3" footer="0.3"/>
  <pageSetup paperSize="9" orientation="portrait" horizontalDpi="4294967292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zoomScaleNormal="100" workbookViewId="0">
      <selection sqref="A1:G1"/>
    </sheetView>
  </sheetViews>
  <sheetFormatPr defaultRowHeight="17.399999999999999"/>
  <cols>
    <col min="1" max="2" width="8.69921875" customWidth="1"/>
    <col min="3" max="3" width="12.69921875" customWidth="1"/>
    <col min="4" max="4" width="20.69921875" customWidth="1"/>
    <col min="5" max="5" width="12.69921875" customWidth="1"/>
    <col min="6" max="6" width="15.69921875" customWidth="1"/>
    <col min="7" max="7" width="20.69921875" customWidth="1"/>
  </cols>
  <sheetData>
    <row r="1" spans="1:7" ht="21">
      <c r="A1" s="42" t="s">
        <v>55</v>
      </c>
      <c r="B1" s="42"/>
      <c r="C1" s="42"/>
      <c r="D1" s="42"/>
      <c r="E1" s="42"/>
      <c r="F1" s="42"/>
      <c r="G1" s="42"/>
    </row>
    <row r="2" spans="1:7">
      <c r="F2" s="2" t="s">
        <v>86</v>
      </c>
      <c r="G2" s="19">
        <f ca="1">TODAY()</f>
        <v>44546</v>
      </c>
    </row>
    <row r="3" spans="1:7" ht="18" thickBot="1">
      <c r="A3" s="8" t="s">
        <v>44</v>
      </c>
      <c r="B3" s="8" t="s">
        <v>45</v>
      </c>
      <c r="C3" s="8" t="s">
        <v>46</v>
      </c>
      <c r="D3" s="8" t="s">
        <v>47</v>
      </c>
      <c r="E3" s="8" t="s">
        <v>48</v>
      </c>
      <c r="F3" s="8" t="s">
        <v>84</v>
      </c>
      <c r="G3" s="8" t="s">
        <v>85</v>
      </c>
    </row>
    <row r="4" spans="1:7" ht="18" thickTop="1">
      <c r="A4" s="9" t="s">
        <v>56</v>
      </c>
      <c r="B4" s="9" t="s">
        <v>49</v>
      </c>
      <c r="C4" s="20" t="s">
        <v>64</v>
      </c>
      <c r="D4" s="22" t="s">
        <v>70</v>
      </c>
      <c r="E4" s="24">
        <v>66</v>
      </c>
      <c r="F4" s="9" t="s">
        <v>77</v>
      </c>
      <c r="G4" s="26">
        <v>1350000</v>
      </c>
    </row>
    <row r="5" spans="1:7">
      <c r="A5" s="5" t="s">
        <v>57</v>
      </c>
      <c r="B5" s="5" t="s">
        <v>50</v>
      </c>
      <c r="C5" s="21" t="s">
        <v>65</v>
      </c>
      <c r="D5" s="23" t="s">
        <v>72</v>
      </c>
      <c r="E5" s="25">
        <v>123</v>
      </c>
      <c r="F5" s="5" t="s">
        <v>79</v>
      </c>
      <c r="G5" s="27">
        <v>1700000</v>
      </c>
    </row>
    <row r="6" spans="1:7">
      <c r="A6" s="5" t="s">
        <v>58</v>
      </c>
      <c r="B6" s="5" t="s">
        <v>51</v>
      </c>
      <c r="C6" s="21" t="s">
        <v>66</v>
      </c>
      <c r="D6" s="23" t="s">
        <v>73</v>
      </c>
      <c r="E6" s="25">
        <v>77</v>
      </c>
      <c r="F6" s="5" t="s">
        <v>78</v>
      </c>
      <c r="G6" s="27">
        <v>1400000</v>
      </c>
    </row>
    <row r="7" spans="1:7">
      <c r="A7" s="5" t="s">
        <v>59</v>
      </c>
      <c r="B7" s="5" t="s">
        <v>51</v>
      </c>
      <c r="C7" s="21" t="s">
        <v>67</v>
      </c>
      <c r="D7" s="23" t="s">
        <v>74</v>
      </c>
      <c r="E7" s="25">
        <v>38</v>
      </c>
      <c r="F7" s="5" t="s">
        <v>80</v>
      </c>
      <c r="G7" s="27">
        <v>1200000</v>
      </c>
    </row>
    <row r="8" spans="1:7">
      <c r="A8" s="5" t="s">
        <v>60</v>
      </c>
      <c r="B8" s="5" t="s">
        <v>52</v>
      </c>
      <c r="C8" s="21" t="s">
        <v>68</v>
      </c>
      <c r="D8" s="23" t="s">
        <v>63</v>
      </c>
      <c r="E8" s="25">
        <v>118</v>
      </c>
      <c r="F8" s="5" t="s">
        <v>81</v>
      </c>
      <c r="G8" s="27">
        <v>1600000</v>
      </c>
    </row>
    <row r="9" spans="1:7">
      <c r="A9" s="5" t="s">
        <v>61</v>
      </c>
      <c r="B9" s="5" t="s">
        <v>53</v>
      </c>
      <c r="C9" s="21" t="s">
        <v>69</v>
      </c>
      <c r="D9" s="23" t="s">
        <v>75</v>
      </c>
      <c r="E9" s="25">
        <v>25</v>
      </c>
      <c r="F9" s="5" t="s">
        <v>82</v>
      </c>
      <c r="G9" s="27">
        <v>1150000</v>
      </c>
    </row>
    <row r="10" spans="1:7">
      <c r="A10" s="5" t="s">
        <v>62</v>
      </c>
      <c r="B10" s="5" t="s">
        <v>54</v>
      </c>
      <c r="C10" s="21" t="s">
        <v>71</v>
      </c>
      <c r="D10" s="23" t="s">
        <v>76</v>
      </c>
      <c r="E10" s="25">
        <v>58</v>
      </c>
      <c r="F10" s="5" t="s">
        <v>83</v>
      </c>
      <c r="G10" s="27">
        <v>1300000</v>
      </c>
    </row>
    <row r="11" spans="1:7">
      <c r="A11" s="5" t="s">
        <v>106</v>
      </c>
      <c r="B11" s="5" t="s">
        <v>50</v>
      </c>
      <c r="C11" s="21" t="s">
        <v>109</v>
      </c>
      <c r="D11" s="23" t="s">
        <v>112</v>
      </c>
      <c r="E11" s="25">
        <v>115</v>
      </c>
      <c r="F11" s="5" t="s">
        <v>113</v>
      </c>
      <c r="G11" s="27">
        <v>1600000</v>
      </c>
    </row>
    <row r="12" spans="1:7">
      <c r="A12" s="5" t="s">
        <v>107</v>
      </c>
      <c r="B12" s="5" t="s">
        <v>52</v>
      </c>
      <c r="C12" s="21" t="s">
        <v>110</v>
      </c>
      <c r="D12" s="23" t="s">
        <v>114</v>
      </c>
      <c r="E12" s="25">
        <v>106</v>
      </c>
      <c r="F12" s="5" t="s">
        <v>115</v>
      </c>
      <c r="G12" s="27">
        <v>1600000</v>
      </c>
    </row>
    <row r="13" spans="1:7">
      <c r="A13" s="5" t="s">
        <v>108</v>
      </c>
      <c r="B13" s="5" t="s">
        <v>54</v>
      </c>
      <c r="C13" s="21" t="s">
        <v>111</v>
      </c>
      <c r="D13" s="23" t="s">
        <v>117</v>
      </c>
      <c r="E13" s="25">
        <v>56</v>
      </c>
      <c r="F13" s="5" t="s">
        <v>116</v>
      </c>
      <c r="G13" s="27">
        <v>1300000</v>
      </c>
    </row>
  </sheetData>
  <mergeCells count="1">
    <mergeCell ref="A1:G1"/>
  </mergeCells>
  <phoneticPr fontId="4" type="noConversion"/>
  <pageMargins left="0.7" right="0.7" top="0.75" bottom="0.75" header="0.3" footer="0.3"/>
  <pageSetup paperSize="9" orientation="portrait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Normal="100" workbookViewId="0">
      <selection sqref="A1:H1"/>
    </sheetView>
  </sheetViews>
  <sheetFormatPr defaultRowHeight="17.399999999999999"/>
  <cols>
    <col min="1" max="5" width="12.69921875" customWidth="1"/>
    <col min="6" max="6" width="13.19921875" bestFit="1" customWidth="1"/>
    <col min="7" max="8" width="12.69921875" customWidth="1"/>
  </cols>
  <sheetData>
    <row r="1" spans="1:8" ht="21">
      <c r="A1" s="42" t="s">
        <v>87</v>
      </c>
      <c r="B1" s="42"/>
      <c r="C1" s="42"/>
      <c r="D1" s="42"/>
      <c r="E1" s="42"/>
      <c r="F1" s="42"/>
      <c r="G1" s="42"/>
      <c r="H1" s="42"/>
    </row>
    <row r="2" spans="1:8">
      <c r="A2" s="3"/>
      <c r="B2" s="3"/>
      <c r="C2" s="3"/>
      <c r="D2" s="3"/>
      <c r="E2" s="3"/>
      <c r="F2" s="3"/>
      <c r="G2" s="3"/>
      <c r="H2" s="3"/>
    </row>
    <row r="3" spans="1:8" ht="18" thickBot="1">
      <c r="A3" s="8" t="s">
        <v>88</v>
      </c>
      <c r="B3" s="8" t="s">
        <v>89</v>
      </c>
      <c r="C3" s="8" t="s">
        <v>90</v>
      </c>
      <c r="D3" s="8" t="s">
        <v>91</v>
      </c>
      <c r="E3" s="8" t="s">
        <v>105</v>
      </c>
      <c r="F3" s="8" t="s">
        <v>92</v>
      </c>
      <c r="G3" s="8" t="s">
        <v>93</v>
      </c>
      <c r="H3" s="8" t="s">
        <v>94</v>
      </c>
    </row>
    <row r="4" spans="1:8" ht="18" thickTop="1">
      <c r="A4" s="9" t="s">
        <v>95</v>
      </c>
      <c r="B4" s="6">
        <v>600</v>
      </c>
      <c r="C4" s="6">
        <v>540</v>
      </c>
      <c r="D4" s="34">
        <v>40</v>
      </c>
      <c r="E4" s="28">
        <v>7.407407407407407E-2</v>
      </c>
      <c r="F4" s="31">
        <f>C4*13500*(1+E4)</f>
        <v>7829999.9999999991</v>
      </c>
      <c r="G4" s="6">
        <v>500</v>
      </c>
      <c r="H4" s="37">
        <v>0.13</v>
      </c>
    </row>
    <row r="5" spans="1:8">
      <c r="A5" s="5" t="s">
        <v>96</v>
      </c>
      <c r="B5" s="4">
        <v>500</v>
      </c>
      <c r="C5" s="4">
        <v>450</v>
      </c>
      <c r="D5" s="35">
        <v>100</v>
      </c>
      <c r="E5" s="29">
        <v>0.22222222222222221</v>
      </c>
      <c r="F5" s="32">
        <f t="shared" ref="F5:F12" si="0">C5*13500*(1+E5)</f>
        <v>7425000.0000000009</v>
      </c>
      <c r="G5" s="4">
        <v>350</v>
      </c>
      <c r="H5" s="38">
        <v>-0.08</v>
      </c>
    </row>
    <row r="6" spans="1:8">
      <c r="A6" s="5" t="s">
        <v>97</v>
      </c>
      <c r="B6" s="4">
        <v>600</v>
      </c>
      <c r="C6" s="4">
        <v>540</v>
      </c>
      <c r="D6" s="35">
        <v>20</v>
      </c>
      <c r="E6" s="29">
        <v>3.7037037037037035E-2</v>
      </c>
      <c r="F6" s="32">
        <f t="shared" si="0"/>
        <v>7560000</v>
      </c>
      <c r="G6" s="4">
        <v>520</v>
      </c>
      <c r="H6" s="38">
        <v>0.12</v>
      </c>
    </row>
    <row r="7" spans="1:8">
      <c r="A7" s="5" t="s">
        <v>98</v>
      </c>
      <c r="B7" s="4">
        <v>800</v>
      </c>
      <c r="C7" s="4">
        <v>720</v>
      </c>
      <c r="D7" s="35">
        <v>5</v>
      </c>
      <c r="E7" s="29">
        <v>6.9444444444444441E-3</v>
      </c>
      <c r="F7" s="32">
        <f t="shared" si="0"/>
        <v>9787500</v>
      </c>
      <c r="G7" s="4">
        <v>720</v>
      </c>
      <c r="H7" s="38">
        <v>0.22</v>
      </c>
    </row>
    <row r="8" spans="1:8">
      <c r="A8" s="5" t="s">
        <v>99</v>
      </c>
      <c r="B8" s="4">
        <v>600</v>
      </c>
      <c r="C8" s="4">
        <v>540</v>
      </c>
      <c r="D8" s="35">
        <v>300</v>
      </c>
      <c r="E8" s="29">
        <v>0.55555555555555558</v>
      </c>
      <c r="F8" s="32">
        <f t="shared" si="0"/>
        <v>11340000</v>
      </c>
      <c r="G8" s="4">
        <v>240</v>
      </c>
      <c r="H8" s="38">
        <v>-0.05</v>
      </c>
    </row>
    <row r="9" spans="1:8">
      <c r="A9" s="5" t="s">
        <v>100</v>
      </c>
      <c r="B9" s="4">
        <v>400</v>
      </c>
      <c r="C9" s="4">
        <v>360</v>
      </c>
      <c r="D9" s="35">
        <v>60</v>
      </c>
      <c r="E9" s="29">
        <v>0.16666666666666666</v>
      </c>
      <c r="F9" s="32">
        <f t="shared" si="0"/>
        <v>5670000</v>
      </c>
      <c r="G9" s="4">
        <v>300</v>
      </c>
      <c r="H9" s="38">
        <v>-0.02</v>
      </c>
    </row>
    <row r="10" spans="1:8">
      <c r="A10" s="5" t="s">
        <v>101</v>
      </c>
      <c r="B10" s="4">
        <v>900</v>
      </c>
      <c r="C10" s="4">
        <v>810</v>
      </c>
      <c r="D10" s="35">
        <v>70</v>
      </c>
      <c r="E10" s="29">
        <v>8.6419753086419748E-2</v>
      </c>
      <c r="F10" s="32">
        <f t="shared" si="0"/>
        <v>11880000</v>
      </c>
      <c r="G10" s="4">
        <v>740</v>
      </c>
      <c r="H10" s="38">
        <v>0.11</v>
      </c>
    </row>
    <row r="11" spans="1:8">
      <c r="A11" s="5" t="s">
        <v>102</v>
      </c>
      <c r="B11" s="4">
        <v>400</v>
      </c>
      <c r="C11" s="4">
        <v>360</v>
      </c>
      <c r="D11" s="35">
        <v>50</v>
      </c>
      <c r="E11" s="29">
        <v>0.1388888888888889</v>
      </c>
      <c r="F11" s="32">
        <f t="shared" si="0"/>
        <v>5535000</v>
      </c>
      <c r="G11" s="4">
        <v>350</v>
      </c>
      <c r="H11" s="38">
        <v>0.03</v>
      </c>
    </row>
    <row r="12" spans="1:8" ht="18" thickBot="1">
      <c r="A12" s="11" t="s">
        <v>103</v>
      </c>
      <c r="B12" s="7">
        <v>300</v>
      </c>
      <c r="C12" s="7">
        <v>270</v>
      </c>
      <c r="D12" s="36">
        <v>10</v>
      </c>
      <c r="E12" s="30">
        <v>3.7037037037037035E-2</v>
      </c>
      <c r="F12" s="33">
        <f t="shared" si="0"/>
        <v>3780000</v>
      </c>
      <c r="G12" s="7">
        <v>260</v>
      </c>
      <c r="H12" s="39">
        <v>0.17</v>
      </c>
    </row>
    <row r="13" spans="1:8" ht="18" thickTop="1">
      <c r="A13" s="9" t="s">
        <v>104</v>
      </c>
      <c r="B13" s="10"/>
      <c r="C13" s="40">
        <f>SUM(C4:C12)</f>
        <v>4590</v>
      </c>
      <c r="D13" s="6">
        <f>SUM(D4:D12)</f>
        <v>655</v>
      </c>
      <c r="E13" s="10"/>
      <c r="F13" s="31">
        <f t="shared" ref="F13:G13" si="1">SUM(F4:F12)</f>
        <v>70807500</v>
      </c>
      <c r="G13" s="40">
        <f t="shared" si="1"/>
        <v>3980</v>
      </c>
      <c r="H13" s="10"/>
    </row>
  </sheetData>
  <mergeCells count="1">
    <mergeCell ref="A1:H1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</vt:i4>
      </vt:variant>
    </vt:vector>
  </HeadingPairs>
  <TitlesOfParts>
    <vt:vector size="4" baseType="lpstr">
      <vt:lpstr>서식1</vt:lpstr>
      <vt:lpstr>서식2</vt:lpstr>
      <vt:lpstr>서식3</vt:lpstr>
      <vt:lpstr>고객명단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2021-12-01T11:45:30Z</dcterms:created>
  <dcterms:modified xsi:type="dcterms:W3CDTF">2021-12-16T14:11:58Z</dcterms:modified>
</cp:coreProperties>
</file>