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컴활2급 집필 (3월 21일)\기출문제&amp;계산모음\"/>
    </mc:Choice>
  </mc:AlternateContent>
  <xr:revisionPtr revIDLastSave="0" documentId="13_ncr:1_{DE627974-33C3-4246-9C0C-F17DC317745D}" xr6:coauthVersionLast="46" xr6:coauthVersionMax="46" xr10:uidLastSave="{00000000-0000-0000-0000-000000000000}"/>
  <bookViews>
    <workbookView xWindow="-120" yWindow="-120" windowWidth="24240" windowHeight="13140" xr2:uid="{93ED6E40-AE4B-4ED2-8D8D-59286CCDA3DE}"/>
  </bookViews>
  <sheets>
    <sheet name="계산작업 유형3" sheetId="1" r:id="rId1"/>
    <sheet name="계산작업 유형3(정답)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2" l="1"/>
  <c r="C32" i="2"/>
  <c r="C31" i="2"/>
  <c r="C30" i="2"/>
  <c r="C29" i="2"/>
  <c r="C28" i="2"/>
  <c r="C27" i="2"/>
  <c r="C26" i="2"/>
  <c r="C25" i="2"/>
  <c r="H21" i="2"/>
  <c r="D21" i="2"/>
  <c r="H20" i="2"/>
  <c r="H19" i="2"/>
  <c r="H18" i="2"/>
  <c r="H17" i="2"/>
  <c r="H16" i="2"/>
  <c r="H15" i="2"/>
  <c r="H14" i="2"/>
  <c r="K10" i="2"/>
  <c r="J10" i="2"/>
  <c r="E10" i="2"/>
  <c r="J9" i="2"/>
  <c r="K9" i="2" s="1"/>
  <c r="E9" i="2"/>
  <c r="J8" i="2"/>
  <c r="K8" i="2" s="1"/>
  <c r="E8" i="2"/>
  <c r="J7" i="2"/>
  <c r="K7" i="2" s="1"/>
  <c r="E7" i="2"/>
  <c r="K6" i="2"/>
  <c r="J6" i="2"/>
  <c r="E6" i="2"/>
  <c r="J5" i="2"/>
  <c r="K5" i="2" s="1"/>
  <c r="E5" i="2"/>
  <c r="J4" i="2"/>
  <c r="K4" i="2" s="1"/>
  <c r="E4" i="2"/>
  <c r="J3" i="2"/>
  <c r="K3" i="2" s="1"/>
  <c r="E3" i="2"/>
  <c r="J3" i="1"/>
  <c r="J10" i="1" l="1"/>
  <c r="J9" i="1"/>
  <c r="J8" i="1"/>
  <c r="J7" i="1"/>
  <c r="J6" i="1"/>
  <c r="J5" i="1"/>
  <c r="J4" i="1"/>
</calcChain>
</file>

<file path=xl/sharedStrings.xml><?xml version="1.0" encoding="utf-8"?>
<sst xmlns="http://schemas.openxmlformats.org/spreadsheetml/2006/main" count="136" uniqueCount="58">
  <si>
    <t>[표1]</t>
    <phoneticPr fontId="2" type="noConversion"/>
  </si>
  <si>
    <t>자격증 시험 결과</t>
    <phoneticPr fontId="2" type="noConversion"/>
  </si>
  <si>
    <t>성명</t>
    <phoneticPr fontId="2" type="noConversion"/>
  </si>
  <si>
    <t>성별</t>
    <phoneticPr fontId="2" type="noConversion"/>
  </si>
  <si>
    <t>필기</t>
    <phoneticPr fontId="2" type="noConversion"/>
  </si>
  <si>
    <t>실기</t>
    <phoneticPr fontId="2" type="noConversion"/>
  </si>
  <si>
    <t>결과</t>
    <phoneticPr fontId="2" type="noConversion"/>
  </si>
  <si>
    <t>남</t>
    <phoneticPr fontId="2" type="noConversion"/>
  </si>
  <si>
    <t>여</t>
    <phoneticPr fontId="2" type="noConversion"/>
  </si>
  <si>
    <t>장려상</t>
    <phoneticPr fontId="2" type="noConversion"/>
  </si>
  <si>
    <t>대상</t>
    <phoneticPr fontId="2" type="noConversion"/>
  </si>
  <si>
    <t>순위</t>
    <phoneticPr fontId="2" type="noConversion"/>
  </si>
  <si>
    <t>수상내역</t>
    <phoneticPr fontId="2" type="noConversion"/>
  </si>
  <si>
    <t>응시번호</t>
    <phoneticPr fontId="2" type="noConversion"/>
  </si>
  <si>
    <t>[표5]</t>
    <phoneticPr fontId="2" type="noConversion"/>
  </si>
  <si>
    <t>[표2]</t>
    <phoneticPr fontId="2" type="noConversion"/>
  </si>
  <si>
    <t>날짜</t>
    <phoneticPr fontId="2" type="noConversion"/>
  </si>
  <si>
    <t>영업여부</t>
    <phoneticPr fontId="2" type="noConversion"/>
  </si>
  <si>
    <t>[표4]</t>
    <phoneticPr fontId="2" type="noConversion"/>
  </si>
  <si>
    <t>모든 과목이 70 이상인 학생 수</t>
    <phoneticPr fontId="2" type="noConversion"/>
  </si>
  <si>
    <t>총점</t>
    <phoneticPr fontId="2" type="noConversion"/>
  </si>
  <si>
    <t>[표3]</t>
    <phoneticPr fontId="2" type="noConversion"/>
  </si>
  <si>
    <t>금상</t>
    <phoneticPr fontId="2" type="noConversion"/>
  </si>
  <si>
    <t>은상</t>
    <phoneticPr fontId="2" type="noConversion"/>
  </si>
  <si>
    <t>이상연</t>
    <phoneticPr fontId="2" type="noConversion"/>
  </si>
  <si>
    <t>현가영</t>
    <phoneticPr fontId="2" type="noConversion"/>
  </si>
  <si>
    <t>이동재</t>
    <phoneticPr fontId="2" type="noConversion"/>
  </si>
  <si>
    <t>위성경</t>
    <phoneticPr fontId="2" type="noConversion"/>
  </si>
  <si>
    <t>윤재영</t>
    <phoneticPr fontId="2" type="noConversion"/>
  </si>
  <si>
    <t>장찬석</t>
    <phoneticPr fontId="2" type="noConversion"/>
  </si>
  <si>
    <t>홍예린</t>
    <phoneticPr fontId="2" type="noConversion"/>
  </si>
  <si>
    <t>컴퓨터일반</t>
    <phoneticPr fontId="2" type="noConversion"/>
  </si>
  <si>
    <t>스프레드시트</t>
    <phoneticPr fontId="2" type="noConversion"/>
  </si>
  <si>
    <t>데이터베이스</t>
    <phoneticPr fontId="2" type="noConversion"/>
  </si>
  <si>
    <t>이혜수</t>
    <phoneticPr fontId="2" type="noConversion"/>
  </si>
  <si>
    <t>정문기</t>
    <phoneticPr fontId="2" type="noConversion"/>
  </si>
  <si>
    <t>김규정</t>
    <phoneticPr fontId="2" type="noConversion"/>
  </si>
  <si>
    <t>김수현</t>
    <phoneticPr fontId="2" type="noConversion"/>
  </si>
  <si>
    <t>홍순기</t>
    <phoneticPr fontId="2" type="noConversion"/>
  </si>
  <si>
    <t>이상언</t>
    <phoneticPr fontId="2" type="noConversion"/>
  </si>
  <si>
    <t>임소영</t>
    <phoneticPr fontId="2" type="noConversion"/>
  </si>
  <si>
    <t>정선길</t>
    <phoneticPr fontId="2" type="noConversion"/>
  </si>
  <si>
    <t>OA2101</t>
    <phoneticPr fontId="2" type="noConversion"/>
  </si>
  <si>
    <t>OA2102</t>
  </si>
  <si>
    <t>OA2103</t>
  </si>
  <si>
    <t>OA2104</t>
  </si>
  <si>
    <t>OA2105</t>
  </si>
  <si>
    <t>OA2106</t>
  </si>
  <si>
    <t>OA2107</t>
  </si>
  <si>
    <t>OA2108</t>
  </si>
  <si>
    <t>영어</t>
    <phoneticPr fontId="5" type="noConversion"/>
  </si>
  <si>
    <t>한자</t>
    <phoneticPr fontId="5" type="noConversion"/>
  </si>
  <si>
    <t>학생명</t>
    <phoneticPr fontId="5" type="noConversion"/>
  </si>
  <si>
    <t>공모전 수상내역</t>
    <phoneticPr fontId="2" type="noConversion"/>
  </si>
  <si>
    <t>한자/영어 시험 결과</t>
    <phoneticPr fontId="2" type="noConversion"/>
  </si>
  <si>
    <t xml:space="preserve">컴퓨터활용능력 시험 </t>
    <phoneticPr fontId="2" type="noConversion"/>
  </si>
  <si>
    <t>점수</t>
    <phoneticPr fontId="2" type="noConversion"/>
  </si>
  <si>
    <t>&lt;순위 결과표&gt;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</si>
</sst>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43" formatCode="_-* #,##0.00_-;\-* #,##0.00_-;_-* &quot;-&quot;??_-;_-@_-"/>
  </numFmts>
  <fonts count="10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</font>
    <font>
      <sz val="8"/>
      <name val="돋움"/>
      <family val="3"/>
      <charset val="129"/>
    </font>
    <font>
      <sz val="11"/>
      <name val="돋움"/>
      <family val="3"/>
      <charset val="129"/>
    </font>
    <font>
      <sz val="1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6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3" fontId="0" fillId="0" borderId="1" xfId="1" applyNumberFormat="1" applyFont="1" applyBorder="1" applyAlignment="1">
      <alignment horizontal="center" vertical="center"/>
    </xf>
    <xf numFmtId="0" fontId="3" fillId="0" borderId="0" xfId="2" applyFont="1">
      <alignment vertical="center"/>
    </xf>
    <xf numFmtId="14" fontId="0" fillId="0" borderId="1" xfId="0" applyNumberFormat="1" applyBorder="1" applyAlignment="1">
      <alignment horizontal="center" vertical="center"/>
    </xf>
    <xf numFmtId="0" fontId="7" fillId="0" borderId="0" xfId="3" applyFont="1">
      <alignment vertical="center"/>
    </xf>
    <xf numFmtId="0" fontId="7" fillId="0" borderId="0" xfId="3" applyFont="1" applyAlignment="1">
      <alignment horizontal="right" vertical="center"/>
    </xf>
    <xf numFmtId="0" fontId="7" fillId="0" borderId="1" xfId="3" applyFont="1" applyBorder="1" applyAlignment="1">
      <alignment horizontal="center" vertical="center"/>
    </xf>
    <xf numFmtId="41" fontId="7" fillId="0" borderId="1" xfId="1" applyFont="1" applyBorder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0" fontId="0" fillId="0" borderId="1" xfId="0" applyBorder="1">
      <alignment vertical="center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8" fillId="0" borderId="0" xfId="3" applyFont="1">
      <alignment vertical="center"/>
    </xf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</cellXfs>
  <cellStyles count="4">
    <cellStyle name="쉼표 [0]" xfId="1" builtinId="6"/>
    <cellStyle name="표준" xfId="0" builtinId="0"/>
    <cellStyle name="표준 2" xfId="3" xr:uid="{ABB3A162-F398-437D-8A7E-34ECDB39624D}"/>
    <cellStyle name="표준 2 2" xfId="2" xr:uid="{82226132-5998-423C-9EDD-3EEC8B65C34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93AD1-7801-4F94-9690-DA0CC4D1F82F}">
  <dimension ref="A1:K33"/>
  <sheetViews>
    <sheetView tabSelected="1" workbookViewId="0">
      <selection activeCell="E3" sqref="E3"/>
    </sheetView>
  </sheetViews>
  <sheetFormatPr defaultRowHeight="16.5"/>
  <cols>
    <col min="1" max="1" width="10.125" customWidth="1"/>
    <col min="2" max="2" width="13.25" customWidth="1"/>
    <col min="3" max="3" width="14.625" customWidth="1"/>
    <col min="4" max="4" width="16.375" customWidth="1"/>
    <col min="7" max="7" width="18.25" customWidth="1"/>
    <col min="8" max="8" width="13" customWidth="1"/>
    <col min="9" max="9" width="13.375" customWidth="1"/>
    <col min="10" max="10" width="13" customWidth="1"/>
    <col min="11" max="11" width="12.25" customWidth="1"/>
  </cols>
  <sheetData>
    <row r="1" spans="1:11">
      <c r="A1" s="1" t="s">
        <v>0</v>
      </c>
      <c r="B1" s="1" t="s">
        <v>1</v>
      </c>
      <c r="G1" s="1" t="s">
        <v>15</v>
      </c>
      <c r="H1" s="16" t="s">
        <v>54</v>
      </c>
      <c r="I1" s="13"/>
      <c r="J1" s="13"/>
      <c r="K1" s="13"/>
    </row>
    <row r="2" spans="1:11">
      <c r="A2" s="2" t="s">
        <v>13</v>
      </c>
      <c r="B2" s="2" t="s">
        <v>3</v>
      </c>
      <c r="C2" s="2" t="s">
        <v>4</v>
      </c>
      <c r="D2" s="2" t="s">
        <v>5</v>
      </c>
      <c r="E2" s="3" t="s">
        <v>6</v>
      </c>
      <c r="G2" s="14" t="s">
        <v>52</v>
      </c>
      <c r="H2" s="15" t="s">
        <v>51</v>
      </c>
      <c r="I2" s="15" t="s">
        <v>50</v>
      </c>
      <c r="J2" s="14" t="s">
        <v>20</v>
      </c>
      <c r="K2" s="3" t="s">
        <v>11</v>
      </c>
    </row>
    <row r="3" spans="1:11">
      <c r="A3" s="2" t="s">
        <v>42</v>
      </c>
      <c r="B3" s="2" t="s">
        <v>7</v>
      </c>
      <c r="C3" s="2">
        <v>92</v>
      </c>
      <c r="D3" s="2">
        <v>82</v>
      </c>
      <c r="E3" s="4"/>
      <c r="G3" s="14" t="s">
        <v>34</v>
      </c>
      <c r="H3" s="15">
        <v>84</v>
      </c>
      <c r="I3" s="15">
        <v>96</v>
      </c>
      <c r="J3" s="14">
        <f>SUM(H3:I3)</f>
        <v>180</v>
      </c>
      <c r="K3" s="14"/>
    </row>
    <row r="4" spans="1:11">
      <c r="A4" s="2" t="s">
        <v>43</v>
      </c>
      <c r="B4" s="2" t="s">
        <v>7</v>
      </c>
      <c r="C4" s="2">
        <v>84</v>
      </c>
      <c r="D4" s="2">
        <v>92</v>
      </c>
      <c r="E4" s="4"/>
      <c r="G4" s="14" t="s">
        <v>35</v>
      </c>
      <c r="H4" s="15">
        <v>68</v>
      </c>
      <c r="I4" s="15">
        <v>84</v>
      </c>
      <c r="J4" s="14">
        <f t="shared" ref="J4:J10" si="0">SUM(H4:I4)</f>
        <v>152</v>
      </c>
      <c r="K4" s="14"/>
    </row>
    <row r="5" spans="1:11">
      <c r="A5" s="2" t="s">
        <v>44</v>
      </c>
      <c r="B5" s="2" t="s">
        <v>8</v>
      </c>
      <c r="C5" s="2">
        <v>90</v>
      </c>
      <c r="D5" s="2">
        <v>94</v>
      </c>
      <c r="E5" s="4"/>
      <c r="G5" s="14" t="s">
        <v>36</v>
      </c>
      <c r="H5" s="15">
        <v>76</v>
      </c>
      <c r="I5" s="15">
        <v>76</v>
      </c>
      <c r="J5" s="14">
        <f t="shared" si="0"/>
        <v>152</v>
      </c>
      <c r="K5" s="14"/>
    </row>
    <row r="6" spans="1:11">
      <c r="A6" s="2" t="s">
        <v>45</v>
      </c>
      <c r="B6" s="2" t="s">
        <v>8</v>
      </c>
      <c r="C6" s="2">
        <v>72</v>
      </c>
      <c r="D6" s="2">
        <v>70</v>
      </c>
      <c r="E6" s="4"/>
      <c r="G6" s="14" t="s">
        <v>37</v>
      </c>
      <c r="H6" s="15">
        <v>92</v>
      </c>
      <c r="I6" s="15">
        <v>82</v>
      </c>
      <c r="J6" s="14">
        <f t="shared" si="0"/>
        <v>174</v>
      </c>
      <c r="K6" s="14"/>
    </row>
    <row r="7" spans="1:11">
      <c r="A7" s="2" t="s">
        <v>46</v>
      </c>
      <c r="B7" s="2" t="s">
        <v>7</v>
      </c>
      <c r="C7" s="2">
        <v>80</v>
      </c>
      <c r="D7" s="2">
        <v>76</v>
      </c>
      <c r="E7" s="4"/>
      <c r="G7" s="14" t="s">
        <v>38</v>
      </c>
      <c r="H7" s="15">
        <v>98</v>
      </c>
      <c r="I7" s="15">
        <v>94</v>
      </c>
      <c r="J7" s="14">
        <f t="shared" si="0"/>
        <v>192</v>
      </c>
      <c r="K7" s="14"/>
    </row>
    <row r="8" spans="1:11">
      <c r="A8" s="2" t="s">
        <v>47</v>
      </c>
      <c r="B8" s="2" t="s">
        <v>7</v>
      </c>
      <c r="C8" s="2">
        <v>84</v>
      </c>
      <c r="D8" s="2">
        <v>72</v>
      </c>
      <c r="E8" s="4"/>
      <c r="G8" s="14" t="s">
        <v>39</v>
      </c>
      <c r="H8" s="15">
        <v>84</v>
      </c>
      <c r="I8" s="15">
        <v>82</v>
      </c>
      <c r="J8" s="14">
        <f t="shared" si="0"/>
        <v>166</v>
      </c>
      <c r="K8" s="14"/>
    </row>
    <row r="9" spans="1:11">
      <c r="A9" s="2" t="s">
        <v>48</v>
      </c>
      <c r="B9" s="2" t="s">
        <v>8</v>
      </c>
      <c r="C9" s="2">
        <v>92</v>
      </c>
      <c r="D9" s="2">
        <v>96</v>
      </c>
      <c r="E9" s="4"/>
      <c r="G9" s="14" t="s">
        <v>40</v>
      </c>
      <c r="H9" s="15">
        <v>68</v>
      </c>
      <c r="I9" s="15">
        <v>90</v>
      </c>
      <c r="J9" s="14">
        <f t="shared" si="0"/>
        <v>158</v>
      </c>
      <c r="K9" s="14"/>
    </row>
    <row r="10" spans="1:11">
      <c r="A10" s="2" t="s">
        <v>49</v>
      </c>
      <c r="B10" s="2" t="s">
        <v>8</v>
      </c>
      <c r="C10" s="2">
        <v>92</v>
      </c>
      <c r="D10" s="2">
        <v>94</v>
      </c>
      <c r="E10" s="4"/>
      <c r="G10" s="14" t="s">
        <v>41</v>
      </c>
      <c r="H10" s="15">
        <v>76</v>
      </c>
      <c r="I10" s="15">
        <v>72</v>
      </c>
      <c r="J10" s="14">
        <f t="shared" si="0"/>
        <v>148</v>
      </c>
      <c r="K10" s="14"/>
    </row>
    <row r="12" spans="1:11">
      <c r="A12" s="1" t="s">
        <v>21</v>
      </c>
      <c r="B12" s="17" t="s">
        <v>55</v>
      </c>
      <c r="C12" s="7"/>
      <c r="D12" s="8"/>
      <c r="G12" s="1" t="s">
        <v>18</v>
      </c>
      <c r="H12" s="5" t="s">
        <v>17</v>
      </c>
    </row>
    <row r="13" spans="1:11">
      <c r="A13" s="9" t="s">
        <v>2</v>
      </c>
      <c r="B13" s="9" t="s">
        <v>31</v>
      </c>
      <c r="C13" s="9" t="s">
        <v>32</v>
      </c>
      <c r="D13" s="9" t="s">
        <v>33</v>
      </c>
      <c r="G13" s="2" t="s">
        <v>16</v>
      </c>
      <c r="H13" s="3" t="s">
        <v>17</v>
      </c>
    </row>
    <row r="14" spans="1:11">
      <c r="A14" s="9" t="s">
        <v>24</v>
      </c>
      <c r="B14" s="10">
        <v>77</v>
      </c>
      <c r="C14" s="10">
        <v>75</v>
      </c>
      <c r="D14" s="11">
        <v>88</v>
      </c>
      <c r="G14" s="6">
        <v>44409</v>
      </c>
      <c r="H14" s="2"/>
    </row>
    <row r="15" spans="1:11">
      <c r="A15" s="9" t="s">
        <v>25</v>
      </c>
      <c r="B15" s="10">
        <v>58</v>
      </c>
      <c r="C15" s="10">
        <v>76</v>
      </c>
      <c r="D15" s="11">
        <v>78</v>
      </c>
      <c r="G15" s="6">
        <v>44410</v>
      </c>
      <c r="H15" s="2"/>
    </row>
    <row r="16" spans="1:11">
      <c r="A16" s="9" t="s">
        <v>26</v>
      </c>
      <c r="B16" s="10">
        <v>68</v>
      </c>
      <c r="C16" s="10">
        <v>70</v>
      </c>
      <c r="D16" s="11">
        <v>80</v>
      </c>
      <c r="G16" s="6">
        <v>44411</v>
      </c>
      <c r="H16" s="2"/>
    </row>
    <row r="17" spans="1:8">
      <c r="A17" s="9" t="s">
        <v>27</v>
      </c>
      <c r="B17" s="10">
        <v>53</v>
      </c>
      <c r="C17" s="10">
        <v>69</v>
      </c>
      <c r="D17" s="11">
        <v>94</v>
      </c>
      <c r="G17" s="6">
        <v>44412</v>
      </c>
      <c r="H17" s="2"/>
    </row>
    <row r="18" spans="1:8">
      <c r="A18" s="9" t="s">
        <v>28</v>
      </c>
      <c r="B18" s="10">
        <v>73</v>
      </c>
      <c r="C18" s="10">
        <v>75</v>
      </c>
      <c r="D18" s="11">
        <v>91</v>
      </c>
      <c r="G18" s="6">
        <v>44413</v>
      </c>
      <c r="H18" s="2"/>
    </row>
    <row r="19" spans="1:8">
      <c r="A19" s="9" t="s">
        <v>29</v>
      </c>
      <c r="B19" s="10">
        <v>55</v>
      </c>
      <c r="C19" s="10">
        <v>67</v>
      </c>
      <c r="D19" s="11">
        <v>88</v>
      </c>
      <c r="G19" s="6">
        <v>44414</v>
      </c>
      <c r="H19" s="2"/>
    </row>
    <row r="20" spans="1:8">
      <c r="A20" s="9" t="s">
        <v>30</v>
      </c>
      <c r="B20" s="10">
        <v>95</v>
      </c>
      <c r="C20" s="10">
        <v>89</v>
      </c>
      <c r="D20" s="11">
        <v>79</v>
      </c>
      <c r="G20" s="6">
        <v>44415</v>
      </c>
      <c r="H20" s="2"/>
    </row>
    <row r="21" spans="1:8">
      <c r="A21" s="19" t="s">
        <v>19</v>
      </c>
      <c r="B21" s="20"/>
      <c r="C21" s="21"/>
      <c r="D21" s="12"/>
      <c r="G21" s="6">
        <v>44416</v>
      </c>
      <c r="H21" s="2"/>
    </row>
    <row r="23" spans="1:8">
      <c r="A23" s="1" t="s">
        <v>14</v>
      </c>
      <c r="B23" s="5" t="s">
        <v>53</v>
      </c>
    </row>
    <row r="24" spans="1:8">
      <c r="A24" s="2" t="s">
        <v>13</v>
      </c>
      <c r="B24" s="2" t="s">
        <v>56</v>
      </c>
      <c r="C24" s="3" t="s">
        <v>12</v>
      </c>
      <c r="E24" s="18" t="s">
        <v>57</v>
      </c>
      <c r="F24" s="18"/>
    </row>
    <row r="25" spans="1:8">
      <c r="A25" s="2">
        <v>210303</v>
      </c>
      <c r="B25" s="2">
        <v>84</v>
      </c>
      <c r="C25" s="2"/>
      <c r="E25" s="2" t="s">
        <v>11</v>
      </c>
      <c r="F25" s="2" t="s">
        <v>6</v>
      </c>
    </row>
    <row r="26" spans="1:8">
      <c r="A26" s="2">
        <v>210302</v>
      </c>
      <c r="B26" s="2">
        <v>68</v>
      </c>
      <c r="C26" s="2"/>
      <c r="E26" s="2">
        <v>1</v>
      </c>
      <c r="F26" s="2" t="s">
        <v>10</v>
      </c>
    </row>
    <row r="27" spans="1:8">
      <c r="A27" s="2">
        <v>210303</v>
      </c>
      <c r="B27" s="2">
        <v>78</v>
      </c>
      <c r="C27" s="2"/>
      <c r="E27" s="2">
        <v>2</v>
      </c>
      <c r="F27" s="2" t="s">
        <v>22</v>
      </c>
    </row>
    <row r="28" spans="1:8">
      <c r="A28" s="2">
        <v>210304</v>
      </c>
      <c r="B28" s="2">
        <v>90</v>
      </c>
      <c r="C28" s="2"/>
      <c r="E28" s="2">
        <v>3</v>
      </c>
      <c r="F28" s="2" t="s">
        <v>23</v>
      </c>
    </row>
    <row r="29" spans="1:8">
      <c r="A29" s="2">
        <v>210305</v>
      </c>
      <c r="B29" s="2">
        <v>94</v>
      </c>
      <c r="C29" s="2"/>
      <c r="E29" s="2">
        <v>4</v>
      </c>
      <c r="F29" s="2" t="s">
        <v>9</v>
      </c>
    </row>
    <row r="30" spans="1:8">
      <c r="A30" s="2">
        <v>210306</v>
      </c>
      <c r="B30" s="2">
        <v>76</v>
      </c>
      <c r="C30" s="2"/>
    </row>
    <row r="31" spans="1:8">
      <c r="A31" s="2">
        <v>210307</v>
      </c>
      <c r="B31" s="2">
        <v>66</v>
      </c>
      <c r="C31" s="2"/>
    </row>
    <row r="32" spans="1:8">
      <c r="A32" s="2">
        <v>210308</v>
      </c>
      <c r="B32" s="2">
        <v>98</v>
      </c>
      <c r="C32" s="2"/>
    </row>
    <row r="33" spans="1:3">
      <c r="A33" s="2">
        <v>210309</v>
      </c>
      <c r="B33" s="2">
        <v>72</v>
      </c>
      <c r="C33" s="2"/>
    </row>
  </sheetData>
  <mergeCells count="2">
    <mergeCell ref="E24:F24"/>
    <mergeCell ref="A21:C21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9219C-FC97-49AD-8B5B-5085EAAF3968}">
  <dimension ref="A1:K33"/>
  <sheetViews>
    <sheetView workbookViewId="0">
      <selection activeCell="C9" sqref="C9"/>
    </sheetView>
  </sheetViews>
  <sheetFormatPr defaultRowHeight="16.5"/>
  <cols>
    <col min="1" max="1" width="10.125" customWidth="1"/>
    <col min="2" max="2" width="13.25" customWidth="1"/>
    <col min="3" max="3" width="14.625" customWidth="1"/>
    <col min="4" max="4" width="16.375" customWidth="1"/>
    <col min="7" max="7" width="18.25" customWidth="1"/>
    <col min="8" max="8" width="13" customWidth="1"/>
    <col min="9" max="9" width="13.375" customWidth="1"/>
    <col min="10" max="10" width="13" customWidth="1"/>
    <col min="11" max="11" width="12.25" customWidth="1"/>
  </cols>
  <sheetData>
    <row r="1" spans="1:11">
      <c r="A1" s="1" t="s">
        <v>0</v>
      </c>
      <c r="B1" s="1" t="s">
        <v>1</v>
      </c>
      <c r="G1" s="1" t="s">
        <v>15</v>
      </c>
      <c r="H1" s="16" t="s">
        <v>54</v>
      </c>
      <c r="I1" s="13"/>
      <c r="J1" s="13"/>
      <c r="K1" s="13"/>
    </row>
    <row r="2" spans="1:11">
      <c r="A2" s="2" t="s">
        <v>13</v>
      </c>
      <c r="B2" s="2" t="s">
        <v>3</v>
      </c>
      <c r="C2" s="2" t="s">
        <v>4</v>
      </c>
      <c r="D2" s="2" t="s">
        <v>5</v>
      </c>
      <c r="E2" s="3" t="s">
        <v>6</v>
      </c>
      <c r="G2" s="14" t="s">
        <v>52</v>
      </c>
      <c r="H2" s="15" t="s">
        <v>51</v>
      </c>
      <c r="I2" s="15" t="s">
        <v>50</v>
      </c>
      <c r="J2" s="14" t="s">
        <v>20</v>
      </c>
      <c r="K2" s="3" t="s">
        <v>11</v>
      </c>
    </row>
    <row r="3" spans="1:11">
      <c r="A3" s="2" t="s">
        <v>42</v>
      </c>
      <c r="B3" s="2" t="s">
        <v>7</v>
      </c>
      <c r="C3" s="2">
        <v>92</v>
      </c>
      <c r="D3" s="2">
        <v>82</v>
      </c>
      <c r="E3" s="4" t="str">
        <f>IF(AND(C3&gt;=AVERAGE($C$3:$C$10),D3&gt;=AVERAGE($D$3:$D$10)),"합격","")</f>
        <v/>
      </c>
      <c r="G3" s="14" t="s">
        <v>34</v>
      </c>
      <c r="H3" s="15">
        <v>84</v>
      </c>
      <c r="I3" s="15">
        <v>96</v>
      </c>
      <c r="J3" s="14">
        <f>SUM(H3:I3)</f>
        <v>180</v>
      </c>
      <c r="K3" s="14" t="str">
        <f>IF(J3=LARGE($J$3:$J$10,1),"최우수",IF(J3=LARGE($J$3:$J$10,2),"우수",""))</f>
        <v>우수</v>
      </c>
    </row>
    <row r="4" spans="1:11">
      <c r="A4" s="2" t="s">
        <v>43</v>
      </c>
      <c r="B4" s="2" t="s">
        <v>7</v>
      </c>
      <c r="C4" s="2">
        <v>84</v>
      </c>
      <c r="D4" s="2">
        <v>92</v>
      </c>
      <c r="E4" s="4" t="str">
        <f t="shared" ref="E4:E10" si="0">IF(AND(C4&gt;=AVERAGE($C$3:$C$10),D4&gt;=AVERAGE($D$3:$D$10)),"합격","")</f>
        <v/>
      </c>
      <c r="G4" s="14" t="s">
        <v>35</v>
      </c>
      <c r="H4" s="15">
        <v>68</v>
      </c>
      <c r="I4" s="15">
        <v>84</v>
      </c>
      <c r="J4" s="14">
        <f t="shared" ref="J4:J10" si="1">SUM(H4:I4)</f>
        <v>152</v>
      </c>
      <c r="K4" s="14" t="str">
        <f t="shared" ref="K4:K10" si="2">IF(J4=LARGE($J$3:$J$10,1),"최우수",IF(J4=LARGE($J$3:$J$10,2),"우수",""))</f>
        <v/>
      </c>
    </row>
    <row r="5" spans="1:11">
      <c r="A5" s="2" t="s">
        <v>44</v>
      </c>
      <c r="B5" s="2" t="s">
        <v>8</v>
      </c>
      <c r="C5" s="2">
        <v>90</v>
      </c>
      <c r="D5" s="2">
        <v>94</v>
      </c>
      <c r="E5" s="4" t="str">
        <f t="shared" si="0"/>
        <v>합격</v>
      </c>
      <c r="G5" s="14" t="s">
        <v>36</v>
      </c>
      <c r="H5" s="15">
        <v>76</v>
      </c>
      <c r="I5" s="15">
        <v>76</v>
      </c>
      <c r="J5" s="14">
        <f t="shared" si="1"/>
        <v>152</v>
      </c>
      <c r="K5" s="14" t="str">
        <f t="shared" si="2"/>
        <v/>
      </c>
    </row>
    <row r="6" spans="1:11">
      <c r="A6" s="2" t="s">
        <v>45</v>
      </c>
      <c r="B6" s="2" t="s">
        <v>8</v>
      </c>
      <c r="C6" s="2">
        <v>72</v>
      </c>
      <c r="D6" s="2">
        <v>70</v>
      </c>
      <c r="E6" s="4" t="str">
        <f t="shared" si="0"/>
        <v/>
      </c>
      <c r="G6" s="14" t="s">
        <v>37</v>
      </c>
      <c r="H6" s="15">
        <v>92</v>
      </c>
      <c r="I6" s="15">
        <v>82</v>
      </c>
      <c r="J6" s="14">
        <f t="shared" si="1"/>
        <v>174</v>
      </c>
      <c r="K6" s="14" t="str">
        <f t="shared" si="2"/>
        <v/>
      </c>
    </row>
    <row r="7" spans="1:11">
      <c r="A7" s="2" t="s">
        <v>46</v>
      </c>
      <c r="B7" s="2" t="s">
        <v>7</v>
      </c>
      <c r="C7" s="2">
        <v>80</v>
      </c>
      <c r="D7" s="2">
        <v>76</v>
      </c>
      <c r="E7" s="4" t="str">
        <f t="shared" si="0"/>
        <v/>
      </c>
      <c r="G7" s="14" t="s">
        <v>38</v>
      </c>
      <c r="H7" s="15">
        <v>98</v>
      </c>
      <c r="I7" s="15">
        <v>94</v>
      </c>
      <c r="J7" s="14">
        <f t="shared" si="1"/>
        <v>192</v>
      </c>
      <c r="K7" s="14" t="str">
        <f t="shared" si="2"/>
        <v>최우수</v>
      </c>
    </row>
    <row r="8" spans="1:11">
      <c r="A8" s="2" t="s">
        <v>47</v>
      </c>
      <c r="B8" s="2" t="s">
        <v>7</v>
      </c>
      <c r="C8" s="2">
        <v>84</v>
      </c>
      <c r="D8" s="2">
        <v>72</v>
      </c>
      <c r="E8" s="4" t="str">
        <f t="shared" si="0"/>
        <v/>
      </c>
      <c r="G8" s="14" t="s">
        <v>39</v>
      </c>
      <c r="H8" s="15">
        <v>84</v>
      </c>
      <c r="I8" s="15">
        <v>82</v>
      </c>
      <c r="J8" s="14">
        <f t="shared" si="1"/>
        <v>166</v>
      </c>
      <c r="K8" s="14" t="str">
        <f t="shared" si="2"/>
        <v/>
      </c>
    </row>
    <row r="9" spans="1:11">
      <c r="A9" s="2" t="s">
        <v>48</v>
      </c>
      <c r="B9" s="2" t="s">
        <v>8</v>
      </c>
      <c r="C9" s="2">
        <v>92</v>
      </c>
      <c r="D9" s="2">
        <v>96</v>
      </c>
      <c r="E9" s="4" t="str">
        <f t="shared" si="0"/>
        <v>합격</v>
      </c>
      <c r="G9" s="14" t="s">
        <v>40</v>
      </c>
      <c r="H9" s="15">
        <v>68</v>
      </c>
      <c r="I9" s="15">
        <v>90</v>
      </c>
      <c r="J9" s="14">
        <f t="shared" si="1"/>
        <v>158</v>
      </c>
      <c r="K9" s="14" t="str">
        <f t="shared" si="2"/>
        <v/>
      </c>
    </row>
    <row r="10" spans="1:11">
      <c r="A10" s="2" t="s">
        <v>49</v>
      </c>
      <c r="B10" s="2" t="s">
        <v>8</v>
      </c>
      <c r="C10" s="2">
        <v>92</v>
      </c>
      <c r="D10" s="2">
        <v>94</v>
      </c>
      <c r="E10" s="4" t="str">
        <f t="shared" si="0"/>
        <v>합격</v>
      </c>
      <c r="G10" s="14" t="s">
        <v>41</v>
      </c>
      <c r="H10" s="15">
        <v>76</v>
      </c>
      <c r="I10" s="15">
        <v>72</v>
      </c>
      <c r="J10" s="14">
        <f t="shared" si="1"/>
        <v>148</v>
      </c>
      <c r="K10" s="14" t="str">
        <f t="shared" si="2"/>
        <v/>
      </c>
    </row>
    <row r="12" spans="1:11">
      <c r="A12" s="1" t="s">
        <v>21</v>
      </c>
      <c r="B12" s="17" t="s">
        <v>55</v>
      </c>
      <c r="C12" s="7"/>
      <c r="D12" s="8"/>
      <c r="G12" s="1" t="s">
        <v>18</v>
      </c>
      <c r="H12" s="5" t="s">
        <v>17</v>
      </c>
    </row>
    <row r="13" spans="1:11">
      <c r="A13" s="9" t="s">
        <v>2</v>
      </c>
      <c r="B13" s="9" t="s">
        <v>31</v>
      </c>
      <c r="C13" s="9" t="s">
        <v>32</v>
      </c>
      <c r="D13" s="9" t="s">
        <v>33</v>
      </c>
      <c r="G13" s="2" t="s">
        <v>16</v>
      </c>
      <c r="H13" s="3" t="s">
        <v>17</v>
      </c>
    </row>
    <row r="14" spans="1:11">
      <c r="A14" s="9" t="s">
        <v>24</v>
      </c>
      <c r="B14" s="10">
        <v>77</v>
      </c>
      <c r="C14" s="10">
        <v>75</v>
      </c>
      <c r="D14" s="11">
        <v>88</v>
      </c>
      <c r="G14" s="6">
        <v>44409</v>
      </c>
      <c r="H14" s="2" t="str">
        <f>IF(WEEKDAY(G14,1)=1,"휴업","영업")</f>
        <v>휴업</v>
      </c>
    </row>
    <row r="15" spans="1:11">
      <c r="A15" s="9" t="s">
        <v>25</v>
      </c>
      <c r="B15" s="10">
        <v>58</v>
      </c>
      <c r="C15" s="10">
        <v>76</v>
      </c>
      <c r="D15" s="11">
        <v>78</v>
      </c>
      <c r="G15" s="6">
        <v>44410</v>
      </c>
      <c r="H15" s="2" t="str">
        <f t="shared" ref="H15:H21" si="3">IF(WEEKDAY(G15,1)=1,"휴업","영업")</f>
        <v>영업</v>
      </c>
    </row>
    <row r="16" spans="1:11">
      <c r="A16" s="9" t="s">
        <v>26</v>
      </c>
      <c r="B16" s="10">
        <v>68</v>
      </c>
      <c r="C16" s="10">
        <v>70</v>
      </c>
      <c r="D16" s="11">
        <v>80</v>
      </c>
      <c r="G16" s="6">
        <v>44411</v>
      </c>
      <c r="H16" s="2" t="str">
        <f t="shared" si="3"/>
        <v>영업</v>
      </c>
    </row>
    <row r="17" spans="1:8">
      <c r="A17" s="9" t="s">
        <v>27</v>
      </c>
      <c r="B17" s="10">
        <v>53</v>
      </c>
      <c r="C17" s="10">
        <v>69</v>
      </c>
      <c r="D17" s="11">
        <v>94</v>
      </c>
      <c r="G17" s="6">
        <v>44412</v>
      </c>
      <c r="H17" s="2" t="str">
        <f t="shared" si="3"/>
        <v>영업</v>
      </c>
    </row>
    <row r="18" spans="1:8">
      <c r="A18" s="9" t="s">
        <v>28</v>
      </c>
      <c r="B18" s="10">
        <v>73</v>
      </c>
      <c r="C18" s="10">
        <v>75</v>
      </c>
      <c r="D18" s="11">
        <v>91</v>
      </c>
      <c r="G18" s="6">
        <v>44413</v>
      </c>
      <c r="H18" s="2" t="str">
        <f t="shared" si="3"/>
        <v>영업</v>
      </c>
    </row>
    <row r="19" spans="1:8">
      <c r="A19" s="9" t="s">
        <v>29</v>
      </c>
      <c r="B19" s="10">
        <v>55</v>
      </c>
      <c r="C19" s="10">
        <v>67</v>
      </c>
      <c r="D19" s="11">
        <v>88</v>
      </c>
      <c r="G19" s="6">
        <v>44414</v>
      </c>
      <c r="H19" s="2" t="str">
        <f t="shared" si="3"/>
        <v>영업</v>
      </c>
    </row>
    <row r="20" spans="1:8">
      <c r="A20" s="9" t="s">
        <v>30</v>
      </c>
      <c r="B20" s="10">
        <v>95</v>
      </c>
      <c r="C20" s="10">
        <v>89</v>
      </c>
      <c r="D20" s="11">
        <v>79</v>
      </c>
      <c r="G20" s="6">
        <v>44415</v>
      </c>
      <c r="H20" s="2" t="str">
        <f t="shared" si="3"/>
        <v>영업</v>
      </c>
    </row>
    <row r="21" spans="1:8">
      <c r="A21" s="19" t="s">
        <v>19</v>
      </c>
      <c r="B21" s="20"/>
      <c r="C21" s="21"/>
      <c r="D21" s="12">
        <f>COUNTIFS(B14:B20,"&gt;=70",C14:C20,"&gt;=70",D14:D20,"&gt;=70")</f>
        <v>3</v>
      </c>
      <c r="G21" s="6">
        <v>44416</v>
      </c>
      <c r="H21" s="2" t="str">
        <f t="shared" si="3"/>
        <v>휴업</v>
      </c>
    </row>
    <row r="23" spans="1:8">
      <c r="A23" s="1" t="s">
        <v>14</v>
      </c>
      <c r="B23" s="5" t="s">
        <v>53</v>
      </c>
    </row>
    <row r="24" spans="1:8">
      <c r="A24" s="2" t="s">
        <v>13</v>
      </c>
      <c r="B24" s="2" t="s">
        <v>56</v>
      </c>
      <c r="C24" s="3" t="s">
        <v>12</v>
      </c>
      <c r="E24" s="18" t="s">
        <v>57</v>
      </c>
      <c r="F24" s="18"/>
    </row>
    <row r="25" spans="1:8">
      <c r="A25" s="2">
        <v>210303</v>
      </c>
      <c r="B25" s="2">
        <v>84</v>
      </c>
      <c r="C25" s="2" t="str">
        <f>VLOOKUP(_xlfn.RANK.EQ(B25,$B$25:$B$33),$E$26:$F$29,2)</f>
        <v>장려상</v>
      </c>
      <c r="E25" s="2" t="s">
        <v>11</v>
      </c>
      <c r="F25" s="2" t="s">
        <v>6</v>
      </c>
    </row>
    <row r="26" spans="1:8">
      <c r="A26" s="2">
        <v>210302</v>
      </c>
      <c r="B26" s="2">
        <v>68</v>
      </c>
      <c r="C26" s="2" t="str">
        <f t="shared" ref="C26:C33" si="4">VLOOKUP(_xlfn.RANK.EQ(B26,$B$25:$B$33),$E$26:$F$29,2)</f>
        <v>장려상</v>
      </c>
      <c r="E26" s="2">
        <v>1</v>
      </c>
      <c r="F26" s="2" t="s">
        <v>10</v>
      </c>
    </row>
    <row r="27" spans="1:8">
      <c r="A27" s="2">
        <v>210303</v>
      </c>
      <c r="B27" s="2">
        <v>78</v>
      </c>
      <c r="C27" s="2" t="str">
        <f t="shared" si="4"/>
        <v>장려상</v>
      </c>
      <c r="E27" s="2">
        <v>2</v>
      </c>
      <c r="F27" s="2" t="s">
        <v>22</v>
      </c>
    </row>
    <row r="28" spans="1:8">
      <c r="A28" s="2">
        <v>210304</v>
      </c>
      <c r="B28" s="2">
        <v>90</v>
      </c>
      <c r="C28" s="2" t="str">
        <f t="shared" si="4"/>
        <v>은상</v>
      </c>
      <c r="E28" s="2">
        <v>3</v>
      </c>
      <c r="F28" s="2" t="s">
        <v>23</v>
      </c>
    </row>
    <row r="29" spans="1:8">
      <c r="A29" s="2">
        <v>210305</v>
      </c>
      <c r="B29" s="2">
        <v>94</v>
      </c>
      <c r="C29" s="2" t="str">
        <f t="shared" si="4"/>
        <v>금상</v>
      </c>
      <c r="E29" s="2">
        <v>4</v>
      </c>
      <c r="F29" s="2" t="s">
        <v>9</v>
      </c>
    </row>
    <row r="30" spans="1:8">
      <c r="A30" s="2">
        <v>210306</v>
      </c>
      <c r="B30" s="2">
        <v>76</v>
      </c>
      <c r="C30" s="2" t="str">
        <f t="shared" si="4"/>
        <v>장려상</v>
      </c>
    </row>
    <row r="31" spans="1:8">
      <c r="A31" s="2">
        <v>210307</v>
      </c>
      <c r="B31" s="2">
        <v>66</v>
      </c>
      <c r="C31" s="2" t="str">
        <f t="shared" si="4"/>
        <v>장려상</v>
      </c>
    </row>
    <row r="32" spans="1:8">
      <c r="A32" s="2">
        <v>210308</v>
      </c>
      <c r="B32" s="2">
        <v>98</v>
      </c>
      <c r="C32" s="2" t="str">
        <f t="shared" si="4"/>
        <v>대상</v>
      </c>
    </row>
    <row r="33" spans="1:3">
      <c r="A33" s="2">
        <v>210309</v>
      </c>
      <c r="B33" s="2">
        <v>72</v>
      </c>
      <c r="C33" s="2" t="str">
        <f t="shared" si="4"/>
        <v>장려상</v>
      </c>
    </row>
  </sheetData>
  <mergeCells count="2">
    <mergeCell ref="A21:C21"/>
    <mergeCell ref="E24:F24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계산작업 유형3</vt:lpstr>
      <vt:lpstr>계산작업 유형3(정답)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2021-03-05T06:33:28Z</dcterms:created>
  <dcterms:modified xsi:type="dcterms:W3CDTF">2021-03-21T11:44:55Z</dcterms:modified>
</cp:coreProperties>
</file>