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"/>
    </mc:Choice>
  </mc:AlternateContent>
  <xr:revisionPtr revIDLastSave="0" documentId="13_ncr:1_{C3832461-B81A-4924-99F9-DEB2147EB4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조건부1" sheetId="4" r:id="rId1"/>
    <sheet name="조건부2" sheetId="7" r:id="rId2"/>
    <sheet name="조건부3" sheetId="2" r:id="rId3"/>
    <sheet name="조건부4" sheetId="1" r:id="rId4"/>
  </sheets>
  <externalReferences>
    <externalReference r:id="rId5"/>
  </externalReferences>
  <definedNames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4" l="1"/>
  <c r="C30" i="4"/>
  <c r="E30" i="4" s="1"/>
  <c r="C29" i="4"/>
  <c r="E29" i="4" s="1"/>
  <c r="C28" i="4"/>
  <c r="E28" i="4" s="1"/>
  <c r="E27" i="4"/>
  <c r="E26" i="4"/>
  <c r="E25" i="4"/>
  <c r="C24" i="4"/>
  <c r="E24" i="4" s="1"/>
  <c r="C23" i="4"/>
  <c r="E23" i="4" s="1"/>
  <c r="C22" i="4"/>
  <c r="E22" i="4" s="1"/>
  <c r="E21" i="4"/>
  <c r="C20" i="4"/>
  <c r="E20" i="4" s="1"/>
  <c r="C19" i="4"/>
  <c r="E19" i="4" s="1"/>
  <c r="C18" i="4"/>
  <c r="E18" i="4" s="1"/>
  <c r="E17" i="4"/>
  <c r="E16" i="4"/>
  <c r="E15" i="4"/>
  <c r="C14" i="4"/>
  <c r="E14" i="4" s="1"/>
  <c r="E13" i="4"/>
  <c r="E12" i="4"/>
  <c r="E11" i="4"/>
  <c r="C10" i="4"/>
  <c r="E10" i="4" s="1"/>
  <c r="C9" i="4"/>
  <c r="E9" i="4" s="1"/>
  <c r="E8" i="4"/>
  <c r="E7" i="4"/>
  <c r="E6" i="4"/>
  <c r="E5" i="4"/>
  <c r="E4" i="4"/>
  <c r="C3" i="4"/>
  <c r="E3" i="4" s="1"/>
  <c r="C2" i="4"/>
  <c r="E2" i="4" s="1"/>
  <c r="G2" i="2" l="1"/>
</calcChain>
</file>

<file path=xl/sharedStrings.xml><?xml version="1.0" encoding="utf-8"?>
<sst xmlns="http://schemas.openxmlformats.org/spreadsheetml/2006/main" count="234" uniqueCount="169">
  <si>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</si>
  <si>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</si>
  <si>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</si>
  <si>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</si>
  <si>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</si>
  <si>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</si>
  <si>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</si>
  <si>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</si>
  <si>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</si>
  <si>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</si>
  <si>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</si>
  <si>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3" type="noConversion"/>
  </si>
  <si>
    <t>H-01</t>
    <phoneticPr fontId="3" type="noConversion"/>
  </si>
  <si>
    <t>S-02</t>
    <phoneticPr fontId="3" type="noConversion"/>
  </si>
  <si>
    <t>P-01</t>
    <phoneticPr fontId="3" type="noConversion"/>
  </si>
  <si>
    <t>P-03</t>
    <phoneticPr fontId="3" type="noConversion"/>
  </si>
  <si>
    <t>D-02</t>
    <phoneticPr fontId="3" type="noConversion"/>
  </si>
  <si>
    <t>C-01</t>
    <phoneticPr fontId="3" type="noConversion"/>
  </si>
  <si>
    <t>M-01</t>
    <phoneticPr fontId="3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</si>
  <si>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</si>
  <si>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</si>
  <si>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</si>
  <si>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</si>
  <si>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</si>
  <si>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</si>
  <si>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3" type="noConversion"/>
  </si>
  <si>
    <t>010-6559-9557</t>
  </si>
  <si>
    <t>010-3579-5175</t>
  </si>
  <si>
    <t>010-3598-5274</t>
    <phoneticPr fontId="3" type="noConversion"/>
  </si>
  <si>
    <t>010-6845-2957</t>
    <phoneticPr fontId="3" type="noConversion"/>
  </si>
  <si>
    <t>010-9988-6544</t>
    <phoneticPr fontId="3" type="noConversion"/>
  </si>
  <si>
    <t>010-6587-2247</t>
    <phoneticPr fontId="3" type="noConversion"/>
  </si>
  <si>
    <t>010-8534-7073</t>
    <phoneticPr fontId="3" type="noConversion"/>
  </si>
  <si>
    <t>휴대전화</t>
    <phoneticPr fontId="3" type="noConversion"/>
  </si>
  <si>
    <t>기본급</t>
    <phoneticPr fontId="3" type="noConversion"/>
  </si>
  <si>
    <t>기준일:</t>
    <phoneticPr fontId="3" type="noConversion"/>
  </si>
  <si>
    <t>S-01</t>
    <phoneticPr fontId="3" type="noConversion"/>
  </si>
  <si>
    <t>D-01</t>
    <phoneticPr fontId="3" type="noConversion"/>
  </si>
  <si>
    <t>M-02</t>
    <phoneticPr fontId="3" type="noConversion"/>
  </si>
  <si>
    <t>김진숙</t>
    <phoneticPr fontId="3" type="noConversion"/>
  </si>
  <si>
    <t>황인철</t>
    <phoneticPr fontId="3" type="noConversion"/>
  </si>
  <si>
    <t>박재국</t>
    <phoneticPr fontId="3" type="noConversion"/>
  </si>
  <si>
    <t>010-3543-1138</t>
    <phoneticPr fontId="3" type="noConversion"/>
  </si>
  <si>
    <t>010-9768-7512</t>
    <phoneticPr fontId="3" type="noConversion"/>
  </si>
  <si>
    <t>010-2134-5673</t>
    <phoneticPr fontId="3" type="noConversion"/>
  </si>
  <si>
    <t>단가</t>
  </si>
  <si>
    <t>수량</t>
  </si>
  <si>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</si>
  <si>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</si>
  <si>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</si>
  <si>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</si>
  <si>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</si>
  <si>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</si>
  <si>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</si>
  <si>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</si>
  <si>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</si>
  <si>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880521-1*******</t>
    <phoneticPr fontId="3" type="noConversion"/>
  </si>
  <si>
    <t>820101-2*******</t>
    <phoneticPr fontId="3" type="noConversion"/>
  </si>
  <si>
    <t>891019-1*******</t>
    <phoneticPr fontId="3" type="noConversion"/>
  </si>
  <si>
    <t>870616-2*******</t>
    <phoneticPr fontId="3" type="noConversion"/>
  </si>
  <si>
    <t>850815-1*******</t>
    <phoneticPr fontId="3" type="noConversion"/>
  </si>
  <si>
    <t>981225-2*******</t>
    <phoneticPr fontId="3" type="noConversion"/>
  </si>
  <si>
    <t>930730-1*******</t>
    <phoneticPr fontId="3" type="noConversion"/>
  </si>
  <si>
    <t>830812-2*******</t>
    <phoneticPr fontId="3" type="noConversion"/>
  </si>
  <si>
    <t>850605-1*******</t>
    <phoneticPr fontId="3" type="noConversion"/>
  </si>
  <si>
    <t>930930-1*******</t>
    <phoneticPr fontId="3" type="noConversion"/>
  </si>
  <si>
    <t>팡팡</t>
    <phoneticPr fontId="5" type="noConversion"/>
  </si>
  <si>
    <t>L마켓</t>
    <phoneticPr fontId="5" type="noConversion"/>
  </si>
  <si>
    <t>인터넷파크</t>
    <phoneticPr fontId="5" type="noConversion"/>
  </si>
  <si>
    <t>옥션넷</t>
    <phoneticPr fontId="5" type="noConversion"/>
  </si>
  <si>
    <t>A2105-001</t>
  </si>
  <si>
    <t>A2105-002</t>
  </si>
  <si>
    <t>A2105-003</t>
  </si>
  <si>
    <t>A2105-004</t>
  </si>
  <si>
    <t>A2105-005</t>
  </si>
  <si>
    <t>B2106-001</t>
  </si>
  <si>
    <t>B2106-002</t>
  </si>
  <si>
    <t>B2106-003</t>
  </si>
  <si>
    <t>B2106-004</t>
  </si>
  <si>
    <t>B2106-005</t>
  </si>
  <si>
    <t>C2107-001</t>
  </si>
  <si>
    <t>C2107-002</t>
  </si>
  <si>
    <t>C2107-003</t>
  </si>
  <si>
    <t>C2107-004</t>
  </si>
  <si>
    <t>C2107-005</t>
  </si>
  <si>
    <t>품명</t>
  </si>
  <si>
    <t>공급가액</t>
  </si>
  <si>
    <t>주문처</t>
    <phoneticPr fontId="3" type="noConversion"/>
  </si>
  <si>
    <t>서주무역</t>
  </si>
  <si>
    <t>미주상사</t>
  </si>
  <si>
    <t>극동무역</t>
  </si>
  <si>
    <t>동광통상</t>
  </si>
  <si>
    <t>대주상사</t>
    <phoneticPr fontId="3" type="noConversion"/>
  </si>
  <si>
    <t>상동코페레이션</t>
    <phoneticPr fontId="3" type="noConversion"/>
  </si>
  <si>
    <t>현국무역</t>
    <phoneticPr fontId="3" type="noConversion"/>
  </si>
  <si>
    <t>아주상사</t>
    <phoneticPr fontId="3" type="noConversion"/>
  </si>
  <si>
    <t>인현Inc</t>
    <phoneticPr fontId="3" type="noConversion"/>
  </si>
  <si>
    <t>대주상사</t>
    <phoneticPr fontId="3" type="noConversion"/>
  </si>
  <si>
    <t>극동무역</t>
    <phoneticPr fontId="3" type="noConversion"/>
  </si>
  <si>
    <t>현국무역</t>
    <phoneticPr fontId="3" type="noConversion"/>
  </si>
  <si>
    <t>미주상사</t>
    <phoneticPr fontId="3" type="noConversion"/>
  </si>
  <si>
    <t>동광통상</t>
    <phoneticPr fontId="3" type="noConversion"/>
  </si>
  <si>
    <t>창신글로벌</t>
    <phoneticPr fontId="3" type="noConversion"/>
  </si>
  <si>
    <t>거래일</t>
    <phoneticPr fontId="5" type="noConversion"/>
  </si>
  <si>
    <t>ID</t>
    <phoneticPr fontId="5" type="noConversion"/>
  </si>
  <si>
    <t>가입일</t>
    <phoneticPr fontId="5" type="noConversion"/>
  </si>
  <si>
    <t>등급</t>
    <phoneticPr fontId="5" type="noConversion"/>
  </si>
  <si>
    <t>회사</t>
    <phoneticPr fontId="5" type="noConversion"/>
  </si>
  <si>
    <t>지역</t>
    <phoneticPr fontId="5" type="noConversion"/>
  </si>
  <si>
    <t>수량</t>
    <phoneticPr fontId="5" type="noConversion"/>
  </si>
  <si>
    <t>거래금액</t>
    <phoneticPr fontId="5" type="noConversion"/>
  </si>
  <si>
    <t>A1020J</t>
  </si>
  <si>
    <t>일반</t>
    <phoneticPr fontId="5" type="noConversion"/>
  </si>
  <si>
    <t>나라백화점</t>
    <phoneticPr fontId="5" type="noConversion"/>
  </si>
  <si>
    <t>천안</t>
    <phoneticPr fontId="5" type="noConversion"/>
  </si>
  <si>
    <t>골드</t>
    <phoneticPr fontId="5" type="noConversion"/>
  </si>
  <si>
    <t>대진상사</t>
    <phoneticPr fontId="5" type="noConversion"/>
  </si>
  <si>
    <t>대전</t>
    <phoneticPr fontId="5" type="noConversion"/>
  </si>
  <si>
    <t>실버</t>
    <phoneticPr fontId="5" type="noConversion"/>
  </si>
  <si>
    <t>성준통상</t>
  </si>
  <si>
    <t>수원</t>
    <phoneticPr fontId="5" type="noConversion"/>
  </si>
  <si>
    <t>일반</t>
    <phoneticPr fontId="5" type="noConversion"/>
  </si>
  <si>
    <t>방탄무역</t>
    <phoneticPr fontId="5" type="noConversion"/>
  </si>
  <si>
    <t>서울</t>
    <phoneticPr fontId="5" type="noConversion"/>
  </si>
  <si>
    <t>신세기상사</t>
    <phoneticPr fontId="5" type="noConversion"/>
  </si>
  <si>
    <t>D4546D</t>
  </si>
  <si>
    <t>삼진상사</t>
    <phoneticPr fontId="5" type="noConversion"/>
  </si>
  <si>
    <t>제주</t>
    <phoneticPr fontId="5" type="noConversion"/>
  </si>
  <si>
    <t>E1123V</t>
  </si>
  <si>
    <t>프리미엄</t>
    <phoneticPr fontId="5" type="noConversion"/>
  </si>
  <si>
    <t>백두무역</t>
    <phoneticPr fontId="5" type="noConversion"/>
  </si>
  <si>
    <t>E3911M</t>
  </si>
  <si>
    <t>한일상사</t>
  </si>
  <si>
    <t>부산</t>
    <phoneticPr fontId="5" type="noConversion"/>
  </si>
  <si>
    <t>한빛유통</t>
    <phoneticPr fontId="5" type="noConversion"/>
  </si>
  <si>
    <t>아미상사</t>
    <phoneticPr fontId="5" type="noConversion"/>
  </si>
  <si>
    <t>F2589D</t>
  </si>
  <si>
    <t>정금상사</t>
    <phoneticPr fontId="5" type="noConversion"/>
  </si>
  <si>
    <t>F2994V</t>
  </si>
  <si>
    <t>은하수유통</t>
    <phoneticPr fontId="5" type="noConversion"/>
  </si>
  <si>
    <t>태형백화점</t>
    <phoneticPr fontId="5" type="noConversion"/>
  </si>
  <si>
    <t>몽블랑상사</t>
    <phoneticPr fontId="5" type="noConversion"/>
  </si>
  <si>
    <t>삼미상사</t>
    <phoneticPr fontId="5" type="noConversion"/>
  </si>
  <si>
    <t>글로벌통상</t>
  </si>
  <si>
    <t>I2950M</t>
  </si>
  <si>
    <t>상도무역</t>
    <phoneticPr fontId="5" type="noConversion"/>
  </si>
  <si>
    <t>수원</t>
    <phoneticPr fontId="5" type="noConversion"/>
  </si>
  <si>
    <t>아틀란티스통상</t>
  </si>
  <si>
    <t>K5102F</t>
  </si>
  <si>
    <t>백진주백화점</t>
  </si>
  <si>
    <t>L4286E</t>
  </si>
  <si>
    <t>서해무역</t>
    <phoneticPr fontId="5" type="noConversion"/>
  </si>
  <si>
    <t>인천</t>
    <phoneticPr fontId="5" type="noConversion"/>
  </si>
  <si>
    <t>L9801A</t>
  </si>
  <si>
    <t>왕도교역</t>
    <phoneticPr fontId="5" type="noConversion"/>
  </si>
  <si>
    <t>H3868S</t>
  </si>
  <si>
    <t>K4980K</t>
  </si>
  <si>
    <t>K9531E</t>
  </si>
  <si>
    <t>H3582Z</t>
  </si>
  <si>
    <t>H9394J</t>
  </si>
  <si>
    <t>D2638Q</t>
  </si>
  <si>
    <t>E4234H</t>
  </si>
  <si>
    <t>E3426K</t>
  </si>
  <si>
    <t>H5334S</t>
  </si>
  <si>
    <t>H9003N</t>
  </si>
  <si>
    <t>I3309A</t>
  </si>
  <si>
    <t>K3465O</t>
  </si>
  <si>
    <t>K3558F</t>
  </si>
  <si>
    <t>K9233R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</si>
</sst>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);[Red]\(#,##0\)"/>
    <numFmt numFmtId="177" formatCode="yyyy/mm/dd\ \(aaa\)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3" applyFont="1" applyBorder="1">
      <alignment vertical="center"/>
    </xf>
    <xf numFmtId="41" fontId="0" fillId="0" borderId="1" xfId="3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41" fontId="9" fillId="0" borderId="1" xfId="3" applyFont="1" applyBorder="1">
      <alignment vertical="center"/>
    </xf>
    <xf numFmtId="0" fontId="6" fillId="2" borderId="0" xfId="0" applyFont="1" applyFill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76" fontId="9" fillId="0" borderId="1" xfId="4" applyNumberFormat="1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5">
    <cellStyle name="쉼표 [0]" xfId="3" builtinId="6"/>
    <cellStyle name="쉼표 [0] 3" xfId="4" xr:uid="{00000000-0005-0000-0000-000001000000}"/>
    <cellStyle name="표준" xfId="0" builtinId="0"/>
    <cellStyle name="표준 2" xfId="1" xr:uid="{00000000-0005-0000-0000-000003000000}"/>
    <cellStyle name="표준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/>
  </sheetViews>
  <sheetFormatPr defaultRowHeight="17.399999999999999"/>
  <cols>
    <col min="1" max="5" width="12.69921875" customWidth="1"/>
    <col min="6" max="6" width="10.69921875" customWidth="1"/>
  </cols>
  <sheetData>
    <row r="1" spans="1:6">
      <c r="A1" s="11" t="s">
        <v>47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</row>
    <row r="2" spans="1:6">
      <c r="A2" s="8" t="s">
        <v>66</v>
      </c>
      <c r="B2" s="9">
        <v>70560</v>
      </c>
      <c r="C2" s="9">
        <f>B2*10%</f>
        <v>7056</v>
      </c>
      <c r="D2" s="9">
        <v>3000</v>
      </c>
      <c r="E2" s="13">
        <f t="shared" ref="E2:E31" si="0">SUM(B2:D2)</f>
        <v>80616</v>
      </c>
      <c r="F2" s="10"/>
    </row>
    <row r="3" spans="1:6">
      <c r="A3" s="8" t="s">
        <v>68</v>
      </c>
      <c r="B3" s="6">
        <v>80400</v>
      </c>
      <c r="C3" s="9">
        <f>B3*10%</f>
        <v>8040</v>
      </c>
      <c r="D3" s="9">
        <v>3000</v>
      </c>
      <c r="E3" s="13">
        <f t="shared" si="0"/>
        <v>91440</v>
      </c>
      <c r="F3" s="10">
        <v>2</v>
      </c>
    </row>
    <row r="4" spans="1:6">
      <c r="A4" s="8" t="s">
        <v>69</v>
      </c>
      <c r="B4" s="6">
        <v>88440</v>
      </c>
      <c r="C4" s="9"/>
      <c r="D4" s="9">
        <v>3000</v>
      </c>
      <c r="E4" s="13">
        <f t="shared" si="0"/>
        <v>91440</v>
      </c>
      <c r="F4" s="10">
        <v>2</v>
      </c>
    </row>
    <row r="5" spans="1:6">
      <c r="A5" s="8" t="s">
        <v>54</v>
      </c>
      <c r="B5" s="6">
        <v>94336</v>
      </c>
      <c r="C5" s="9"/>
      <c r="D5" s="9">
        <v>0</v>
      </c>
      <c r="E5" s="13">
        <f t="shared" si="0"/>
        <v>94336</v>
      </c>
      <c r="F5" s="10">
        <v>3</v>
      </c>
    </row>
    <row r="6" spans="1:6">
      <c r="A6" s="8" t="s">
        <v>54</v>
      </c>
      <c r="B6" s="6">
        <v>91351</v>
      </c>
      <c r="C6" s="9"/>
      <c r="D6" s="9">
        <v>3000</v>
      </c>
      <c r="E6" s="13">
        <f t="shared" si="0"/>
        <v>94351</v>
      </c>
      <c r="F6" s="10"/>
    </row>
    <row r="7" spans="1:6">
      <c r="A7" s="8" t="s">
        <v>53</v>
      </c>
      <c r="B7" s="6">
        <v>88630</v>
      </c>
      <c r="C7" s="9"/>
      <c r="D7" s="9">
        <v>0</v>
      </c>
      <c r="E7" s="13">
        <f t="shared" si="0"/>
        <v>88630</v>
      </c>
      <c r="F7" s="10"/>
    </row>
    <row r="8" spans="1:6">
      <c r="A8" s="8" t="s">
        <v>66</v>
      </c>
      <c r="B8" s="6">
        <v>90360</v>
      </c>
      <c r="C8" s="9"/>
      <c r="D8" s="9">
        <v>0</v>
      </c>
      <c r="E8" s="13">
        <f t="shared" si="0"/>
        <v>90360</v>
      </c>
      <c r="F8" s="10">
        <v>3</v>
      </c>
    </row>
    <row r="9" spans="1:6">
      <c r="A9" s="8" t="s">
        <v>68</v>
      </c>
      <c r="B9" s="9">
        <v>68800</v>
      </c>
      <c r="C9" s="9">
        <f>B9*10%</f>
        <v>6880</v>
      </c>
      <c r="D9" s="9">
        <v>3000</v>
      </c>
      <c r="E9" s="13">
        <f t="shared" si="0"/>
        <v>78680</v>
      </c>
      <c r="F9" s="10"/>
    </row>
    <row r="10" spans="1:6">
      <c r="A10" s="8" t="s">
        <v>68</v>
      </c>
      <c r="B10" s="9">
        <v>68570</v>
      </c>
      <c r="C10" s="9">
        <f>B10*10%</f>
        <v>6857</v>
      </c>
      <c r="D10" s="9">
        <v>0</v>
      </c>
      <c r="E10" s="13">
        <f t="shared" si="0"/>
        <v>75427</v>
      </c>
      <c r="F10" s="10">
        <v>3</v>
      </c>
    </row>
    <row r="11" spans="1:6">
      <c r="A11" s="8" t="s">
        <v>55</v>
      </c>
      <c r="B11" s="9">
        <v>76440</v>
      </c>
      <c r="C11" s="9"/>
      <c r="D11" s="9">
        <v>3000</v>
      </c>
      <c r="E11" s="13">
        <f t="shared" si="0"/>
        <v>79440</v>
      </c>
      <c r="F11" s="10">
        <v>3</v>
      </c>
    </row>
    <row r="12" spans="1:6">
      <c r="A12" s="8" t="s">
        <v>55</v>
      </c>
      <c r="B12" s="9">
        <v>73000</v>
      </c>
      <c r="C12" s="9"/>
      <c r="D12" s="9">
        <v>3000</v>
      </c>
      <c r="E12" s="13">
        <f t="shared" si="0"/>
        <v>76000</v>
      </c>
      <c r="F12" s="10"/>
    </row>
    <row r="13" spans="1:6">
      <c r="A13" s="8" t="s">
        <v>67</v>
      </c>
      <c r="B13" s="9">
        <v>70560</v>
      </c>
      <c r="C13" s="9"/>
      <c r="D13" s="9">
        <v>2300</v>
      </c>
      <c r="E13" s="13">
        <f t="shared" si="0"/>
        <v>72860</v>
      </c>
      <c r="F13" s="10"/>
    </row>
    <row r="14" spans="1:6">
      <c r="A14" s="8" t="s">
        <v>66</v>
      </c>
      <c r="B14" s="6">
        <v>79800</v>
      </c>
      <c r="C14" s="9">
        <f>B14*10%</f>
        <v>7980</v>
      </c>
      <c r="D14" s="9">
        <v>2500</v>
      </c>
      <c r="E14" s="13">
        <f t="shared" si="0"/>
        <v>90280</v>
      </c>
      <c r="F14" s="10">
        <v>6</v>
      </c>
    </row>
    <row r="15" spans="1:6">
      <c r="A15" s="8" t="s">
        <v>68</v>
      </c>
      <c r="B15" s="6">
        <v>86390</v>
      </c>
      <c r="C15" s="9"/>
      <c r="D15" s="9">
        <v>2500</v>
      </c>
      <c r="E15" s="13">
        <f t="shared" si="0"/>
        <v>88890</v>
      </c>
      <c r="F15" s="10">
        <v>3</v>
      </c>
    </row>
    <row r="16" spans="1:6">
      <c r="A16" s="8" t="s">
        <v>67</v>
      </c>
      <c r="B16" s="6">
        <v>88440</v>
      </c>
      <c r="C16" s="9"/>
      <c r="D16" s="9">
        <v>3000</v>
      </c>
      <c r="E16" s="13">
        <f t="shared" si="0"/>
        <v>91440</v>
      </c>
      <c r="F16" s="10">
        <v>6</v>
      </c>
    </row>
    <row r="17" spans="1:6">
      <c r="A17" s="8" t="s">
        <v>66</v>
      </c>
      <c r="B17" s="6">
        <v>83190</v>
      </c>
      <c r="C17" s="9"/>
      <c r="D17" s="9">
        <v>0</v>
      </c>
      <c r="E17" s="13">
        <f t="shared" si="0"/>
        <v>83190</v>
      </c>
      <c r="F17" s="10">
        <v>6</v>
      </c>
    </row>
    <row r="18" spans="1:6">
      <c r="A18" s="8" t="s">
        <v>67</v>
      </c>
      <c r="B18" s="6">
        <v>75900</v>
      </c>
      <c r="C18" s="9">
        <f>B18*10%</f>
        <v>7590</v>
      </c>
      <c r="D18" s="9">
        <v>2400</v>
      </c>
      <c r="E18" s="13">
        <f t="shared" si="0"/>
        <v>85890</v>
      </c>
      <c r="F18" s="10">
        <v>3</v>
      </c>
    </row>
    <row r="19" spans="1:6">
      <c r="A19" s="8" t="s">
        <v>68</v>
      </c>
      <c r="B19" s="6">
        <v>80570</v>
      </c>
      <c r="C19" s="9">
        <f>B19*10%</f>
        <v>8057</v>
      </c>
      <c r="D19" s="9">
        <v>2500</v>
      </c>
      <c r="E19" s="13">
        <f t="shared" si="0"/>
        <v>91127</v>
      </c>
      <c r="F19" s="10">
        <v>6</v>
      </c>
    </row>
    <row r="20" spans="1:6">
      <c r="A20" s="8" t="s">
        <v>69</v>
      </c>
      <c r="B20" s="6">
        <v>78540</v>
      </c>
      <c r="C20" s="9">
        <f>B20*10%</f>
        <v>7854</v>
      </c>
      <c r="D20" s="9">
        <v>2500</v>
      </c>
      <c r="E20" s="13">
        <f t="shared" si="0"/>
        <v>88894</v>
      </c>
      <c r="F20" s="10">
        <v>3</v>
      </c>
    </row>
    <row r="21" spans="1:6">
      <c r="A21" s="8" t="s">
        <v>68</v>
      </c>
      <c r="B21" s="9">
        <v>76440</v>
      </c>
      <c r="C21" s="9"/>
      <c r="D21" s="9">
        <v>2500</v>
      </c>
      <c r="E21" s="13">
        <f t="shared" si="0"/>
        <v>78940</v>
      </c>
      <c r="F21" s="10">
        <v>3</v>
      </c>
    </row>
    <row r="22" spans="1:6">
      <c r="A22" s="8" t="s">
        <v>66</v>
      </c>
      <c r="B22" s="9">
        <v>69580</v>
      </c>
      <c r="C22" s="9">
        <f>B22*10%</f>
        <v>6958</v>
      </c>
      <c r="D22" s="9">
        <v>2500</v>
      </c>
      <c r="E22" s="13">
        <f t="shared" si="0"/>
        <v>79038</v>
      </c>
      <c r="F22" s="10"/>
    </row>
    <row r="23" spans="1:6">
      <c r="A23" s="8" t="s">
        <v>54</v>
      </c>
      <c r="B23" s="9">
        <v>66610</v>
      </c>
      <c r="C23" s="9">
        <f>B23*10%</f>
        <v>6661</v>
      </c>
      <c r="D23" s="9">
        <v>3000</v>
      </c>
      <c r="E23" s="13">
        <f t="shared" si="0"/>
        <v>76271</v>
      </c>
      <c r="F23" s="10">
        <v>3</v>
      </c>
    </row>
    <row r="24" spans="1:6">
      <c r="A24" s="8" t="s">
        <v>66</v>
      </c>
      <c r="B24" s="9">
        <v>66660</v>
      </c>
      <c r="C24" s="9">
        <f>B24*10%</f>
        <v>6666</v>
      </c>
      <c r="D24" s="9">
        <v>2500</v>
      </c>
      <c r="E24" s="13">
        <f t="shared" si="0"/>
        <v>75826</v>
      </c>
      <c r="F24" s="10">
        <v>2</v>
      </c>
    </row>
    <row r="25" spans="1:6">
      <c r="A25" s="8" t="s">
        <v>68</v>
      </c>
      <c r="B25" s="6">
        <v>88260</v>
      </c>
      <c r="C25" s="9"/>
      <c r="D25" s="9">
        <v>0</v>
      </c>
      <c r="E25" s="13">
        <f t="shared" si="0"/>
        <v>88260</v>
      </c>
      <c r="F25" s="10">
        <v>6</v>
      </c>
    </row>
    <row r="26" spans="1:6">
      <c r="A26" s="8" t="s">
        <v>67</v>
      </c>
      <c r="B26" s="6">
        <v>88440</v>
      </c>
      <c r="C26" s="9"/>
      <c r="D26" s="9">
        <v>3000</v>
      </c>
      <c r="E26" s="13">
        <f t="shared" si="0"/>
        <v>91440</v>
      </c>
      <c r="F26" s="10">
        <v>6</v>
      </c>
    </row>
    <row r="27" spans="1:6">
      <c r="A27" s="8" t="s">
        <v>66</v>
      </c>
      <c r="B27" s="6">
        <v>83190</v>
      </c>
      <c r="C27" s="9"/>
      <c r="D27" s="9">
        <v>0</v>
      </c>
      <c r="E27" s="13">
        <f t="shared" si="0"/>
        <v>83190</v>
      </c>
      <c r="F27" s="10">
        <v>6</v>
      </c>
    </row>
    <row r="28" spans="1:6">
      <c r="A28" s="8" t="s">
        <v>67</v>
      </c>
      <c r="B28" s="6">
        <v>75900</v>
      </c>
      <c r="C28" s="9">
        <f>B28*10%</f>
        <v>7590</v>
      </c>
      <c r="D28" s="9">
        <v>2400</v>
      </c>
      <c r="E28" s="13">
        <f t="shared" si="0"/>
        <v>85890</v>
      </c>
      <c r="F28" s="10">
        <v>3</v>
      </c>
    </row>
    <row r="29" spans="1:6">
      <c r="A29" s="8" t="s">
        <v>68</v>
      </c>
      <c r="B29" s="9">
        <v>68570</v>
      </c>
      <c r="C29" s="9">
        <f>B29*10%</f>
        <v>6857</v>
      </c>
      <c r="D29" s="9">
        <v>2500</v>
      </c>
      <c r="E29" s="13">
        <f t="shared" si="0"/>
        <v>77927</v>
      </c>
      <c r="F29" s="10">
        <v>6</v>
      </c>
    </row>
    <row r="30" spans="1:6">
      <c r="A30" s="8" t="s">
        <v>69</v>
      </c>
      <c r="B30" s="9">
        <v>66540</v>
      </c>
      <c r="C30" s="9">
        <f>B30*10%</f>
        <v>6654</v>
      </c>
      <c r="D30" s="9">
        <v>2500</v>
      </c>
      <c r="E30" s="13">
        <f t="shared" si="0"/>
        <v>75694</v>
      </c>
      <c r="F30" s="10">
        <v>3</v>
      </c>
    </row>
    <row r="31" spans="1:6">
      <c r="A31" s="8" t="s">
        <v>68</v>
      </c>
      <c r="B31" s="9">
        <v>76440</v>
      </c>
      <c r="C31" s="9"/>
      <c r="D31" s="9">
        <v>2500</v>
      </c>
      <c r="E31" s="13">
        <f t="shared" si="0"/>
        <v>78940</v>
      </c>
      <c r="F31" s="10">
        <v>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/>
  </sheetViews>
  <sheetFormatPr defaultRowHeight="17.399999999999999"/>
  <cols>
    <col min="1" max="1" width="14.3984375" bestFit="1" customWidth="1"/>
    <col min="2" max="5" width="12.69921875" customWidth="1"/>
  </cols>
  <sheetData>
    <row r="1" spans="1:5">
      <c r="A1" s="14" t="s">
        <v>87</v>
      </c>
      <c r="B1" s="11" t="s">
        <v>85</v>
      </c>
      <c r="C1" s="11" t="s">
        <v>46</v>
      </c>
      <c r="D1" s="11" t="s">
        <v>45</v>
      </c>
      <c r="E1" s="11" t="s">
        <v>86</v>
      </c>
    </row>
    <row r="2" spans="1:5">
      <c r="A2" s="10" t="s">
        <v>102</v>
      </c>
      <c r="B2" s="3" t="s">
        <v>70</v>
      </c>
      <c r="C2" s="3">
        <v>2</v>
      </c>
      <c r="D2" s="7">
        <v>270000</v>
      </c>
      <c r="E2" s="7">
        <v>540000</v>
      </c>
    </row>
    <row r="3" spans="1:5">
      <c r="A3" s="10" t="s">
        <v>92</v>
      </c>
      <c r="B3" s="3" t="s">
        <v>71</v>
      </c>
      <c r="C3" s="3">
        <v>2</v>
      </c>
      <c r="D3" s="7">
        <v>49000</v>
      </c>
      <c r="E3" s="7">
        <v>98000</v>
      </c>
    </row>
    <row r="4" spans="1:5">
      <c r="A4" s="10" t="s">
        <v>88</v>
      </c>
      <c r="B4" s="3" t="s">
        <v>72</v>
      </c>
      <c r="C4" s="3">
        <v>1</v>
      </c>
      <c r="D4" s="7">
        <v>119000</v>
      </c>
      <c r="E4" s="7">
        <v>119000</v>
      </c>
    </row>
    <row r="5" spans="1:5">
      <c r="A5" s="10" t="s">
        <v>89</v>
      </c>
      <c r="B5" s="3" t="s">
        <v>73</v>
      </c>
      <c r="C5" s="3">
        <v>2</v>
      </c>
      <c r="D5" s="7">
        <v>119000</v>
      </c>
      <c r="E5" s="7">
        <v>238000</v>
      </c>
    </row>
    <row r="6" spans="1:5">
      <c r="A6" s="10" t="s">
        <v>90</v>
      </c>
      <c r="B6" s="3" t="s">
        <v>74</v>
      </c>
      <c r="C6" s="3">
        <v>1</v>
      </c>
      <c r="D6" s="7">
        <v>50000</v>
      </c>
      <c r="E6" s="7">
        <v>50000</v>
      </c>
    </row>
    <row r="7" spans="1:5">
      <c r="A7" s="10" t="s">
        <v>93</v>
      </c>
      <c r="B7" s="3" t="s">
        <v>75</v>
      </c>
      <c r="C7" s="3">
        <v>2</v>
      </c>
      <c r="D7" s="7">
        <v>386100</v>
      </c>
      <c r="E7" s="7">
        <v>772200</v>
      </c>
    </row>
    <row r="8" spans="1:5">
      <c r="A8" s="10" t="s">
        <v>91</v>
      </c>
      <c r="B8" s="3" t="s">
        <v>76</v>
      </c>
      <c r="C8" s="3">
        <v>2</v>
      </c>
      <c r="D8" s="7">
        <v>70070</v>
      </c>
      <c r="E8" s="7">
        <v>140140</v>
      </c>
    </row>
    <row r="9" spans="1:5">
      <c r="A9" s="10" t="s">
        <v>94</v>
      </c>
      <c r="B9" s="3" t="s">
        <v>77</v>
      </c>
      <c r="C9" s="3">
        <v>1</v>
      </c>
      <c r="D9" s="7">
        <v>170170</v>
      </c>
      <c r="E9" s="7">
        <v>170170</v>
      </c>
    </row>
    <row r="10" spans="1:5">
      <c r="A10" s="10" t="s">
        <v>95</v>
      </c>
      <c r="B10" s="3" t="s">
        <v>78</v>
      </c>
      <c r="C10" s="3">
        <v>2</v>
      </c>
      <c r="D10" s="7">
        <v>170170</v>
      </c>
      <c r="E10" s="7">
        <v>340340</v>
      </c>
    </row>
    <row r="11" spans="1:5">
      <c r="A11" s="10" t="s">
        <v>96</v>
      </c>
      <c r="B11" s="3" t="s">
        <v>79</v>
      </c>
      <c r="C11" s="3">
        <v>1</v>
      </c>
      <c r="D11" s="7">
        <v>71500</v>
      </c>
      <c r="E11" s="7">
        <v>71500</v>
      </c>
    </row>
    <row r="12" spans="1:5">
      <c r="A12" s="10" t="s">
        <v>97</v>
      </c>
      <c r="B12" s="3" t="s">
        <v>80</v>
      </c>
      <c r="C12" s="3">
        <v>2</v>
      </c>
      <c r="D12" s="7">
        <v>324000</v>
      </c>
      <c r="E12" s="7">
        <v>648000</v>
      </c>
    </row>
    <row r="13" spans="1:5">
      <c r="A13" s="10" t="s">
        <v>98</v>
      </c>
      <c r="B13" s="3" t="s">
        <v>81</v>
      </c>
      <c r="C13" s="3">
        <v>2</v>
      </c>
      <c r="D13" s="7">
        <v>58800</v>
      </c>
      <c r="E13" s="7">
        <v>117600</v>
      </c>
    </row>
    <row r="14" spans="1:5">
      <c r="A14" s="10" t="s">
        <v>99</v>
      </c>
      <c r="B14" s="3" t="s">
        <v>82</v>
      </c>
      <c r="C14" s="3">
        <v>1</v>
      </c>
      <c r="D14" s="7">
        <v>142800</v>
      </c>
      <c r="E14" s="7">
        <v>142800</v>
      </c>
    </row>
    <row r="15" spans="1:5">
      <c r="A15" s="10" t="s">
        <v>100</v>
      </c>
      <c r="B15" s="3" t="s">
        <v>83</v>
      </c>
      <c r="C15" s="3">
        <v>2</v>
      </c>
      <c r="D15" s="7">
        <v>142800</v>
      </c>
      <c r="E15" s="7">
        <v>285600</v>
      </c>
    </row>
    <row r="16" spans="1:5">
      <c r="A16" s="10" t="s">
        <v>101</v>
      </c>
      <c r="B16" s="3" t="s">
        <v>84</v>
      </c>
      <c r="C16" s="3">
        <v>1</v>
      </c>
      <c r="D16" s="7">
        <v>60000</v>
      </c>
      <c r="E16" s="7">
        <v>60000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19" t="s">
        <v>11</v>
      </c>
      <c r="B1" s="19"/>
      <c r="C1" s="19"/>
      <c r="D1" s="19"/>
      <c r="E1" s="19"/>
      <c r="F1" s="19"/>
      <c r="G1" s="19"/>
    </row>
    <row r="2" spans="1:7">
      <c r="F2" s="2" t="s">
        <v>35</v>
      </c>
      <c r="G2" s="1">
        <f ca="1">TODAY()</f>
        <v>45174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56</v>
      </c>
      <c r="E4" s="5">
        <v>66</v>
      </c>
      <c r="F4" s="5" t="s">
        <v>26</v>
      </c>
      <c r="G4" s="12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57</v>
      </c>
      <c r="E5" s="3">
        <v>123</v>
      </c>
      <c r="F5" s="3" t="s">
        <v>28</v>
      </c>
      <c r="G5" s="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58</v>
      </c>
      <c r="E6" s="3">
        <v>77</v>
      </c>
      <c r="F6" s="3" t="s">
        <v>27</v>
      </c>
      <c r="G6" s="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59</v>
      </c>
      <c r="E7" s="3">
        <v>38</v>
      </c>
      <c r="F7" s="3" t="s">
        <v>29</v>
      </c>
      <c r="G7" s="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60</v>
      </c>
      <c r="E8" s="3">
        <v>118</v>
      </c>
      <c r="F8" s="3" t="s">
        <v>30</v>
      </c>
      <c r="G8" s="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61</v>
      </c>
      <c r="E9" s="3">
        <v>25</v>
      </c>
      <c r="F9" s="3" t="s">
        <v>31</v>
      </c>
      <c r="G9" s="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62</v>
      </c>
      <c r="E10" s="3">
        <v>58</v>
      </c>
      <c r="F10" s="3" t="s">
        <v>32</v>
      </c>
      <c r="G10" s="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63</v>
      </c>
      <c r="E11" s="3">
        <v>115</v>
      </c>
      <c r="F11" s="3" t="s">
        <v>42</v>
      </c>
      <c r="G11" s="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64</v>
      </c>
      <c r="E12" s="3">
        <v>106</v>
      </c>
      <c r="F12" s="3" t="s">
        <v>43</v>
      </c>
      <c r="G12" s="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65</v>
      </c>
      <c r="E13" s="3">
        <v>56</v>
      </c>
      <c r="F13" s="3" t="s">
        <v>44</v>
      </c>
      <c r="G13" s="7">
        <v>1300000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/>
  </sheetViews>
  <sheetFormatPr defaultRowHeight="17.399999999999999"/>
  <cols>
    <col min="1" max="1" width="15.69921875" customWidth="1"/>
    <col min="2" max="4" width="12.69921875" customWidth="1"/>
    <col min="5" max="5" width="14.3984375" bestFit="1" customWidth="1"/>
    <col min="6" max="8" width="12.69921875" customWidth="1"/>
  </cols>
  <sheetData>
    <row r="1" spans="1:8">
      <c r="A1" s="17" t="s">
        <v>103</v>
      </c>
      <c r="B1" s="17" t="s">
        <v>104</v>
      </c>
      <c r="C1" s="17" t="s">
        <v>105</v>
      </c>
      <c r="D1" s="17" t="s">
        <v>106</v>
      </c>
      <c r="E1" s="17" t="s">
        <v>107</v>
      </c>
      <c r="F1" s="17" t="s">
        <v>108</v>
      </c>
      <c r="G1" s="17" t="s">
        <v>109</v>
      </c>
      <c r="H1" s="17" t="s">
        <v>110</v>
      </c>
    </row>
    <row r="2" spans="1:8">
      <c r="A2" s="18">
        <v>45667</v>
      </c>
      <c r="B2" s="10" t="s">
        <v>111</v>
      </c>
      <c r="C2" s="15">
        <v>44527</v>
      </c>
      <c r="D2" s="10" t="s">
        <v>112</v>
      </c>
      <c r="E2" s="10" t="s">
        <v>113</v>
      </c>
      <c r="F2" s="10" t="s">
        <v>114</v>
      </c>
      <c r="G2" s="10">
        <v>26</v>
      </c>
      <c r="H2" s="16">
        <v>4938454</v>
      </c>
    </row>
    <row r="3" spans="1:8">
      <c r="A3" s="18">
        <v>45668</v>
      </c>
      <c r="B3" s="10" t="s">
        <v>155</v>
      </c>
      <c r="C3" s="15">
        <v>44670</v>
      </c>
      <c r="D3" s="10" t="s">
        <v>115</v>
      </c>
      <c r="E3" s="10" t="s">
        <v>116</v>
      </c>
      <c r="F3" s="10" t="s">
        <v>117</v>
      </c>
      <c r="G3" s="10">
        <v>24</v>
      </c>
      <c r="H3" s="16">
        <v>9026457</v>
      </c>
    </row>
    <row r="4" spans="1:8">
      <c r="A4" s="18">
        <v>45669</v>
      </c>
      <c r="B4" s="10" t="s">
        <v>158</v>
      </c>
      <c r="C4" s="15">
        <v>45157</v>
      </c>
      <c r="D4" s="10" t="s">
        <v>118</v>
      </c>
      <c r="E4" s="10" t="s">
        <v>119</v>
      </c>
      <c r="F4" s="10" t="s">
        <v>120</v>
      </c>
      <c r="G4" s="10">
        <v>16</v>
      </c>
      <c r="H4" s="16">
        <v>3834375</v>
      </c>
    </row>
    <row r="5" spans="1:8">
      <c r="A5" s="18">
        <v>45670</v>
      </c>
      <c r="B5" s="10" t="s">
        <v>159</v>
      </c>
      <c r="C5" s="15">
        <v>44837</v>
      </c>
      <c r="D5" s="10" t="s">
        <v>121</v>
      </c>
      <c r="E5" s="3" t="s">
        <v>122</v>
      </c>
      <c r="F5" s="10" t="s">
        <v>123</v>
      </c>
      <c r="G5" s="10">
        <v>50</v>
      </c>
      <c r="H5" s="16">
        <v>7497719</v>
      </c>
    </row>
    <row r="6" spans="1:8">
      <c r="A6" s="18">
        <v>45671</v>
      </c>
      <c r="B6" s="10" t="s">
        <v>160</v>
      </c>
      <c r="C6" s="15">
        <v>44801</v>
      </c>
      <c r="D6" s="3" t="s">
        <v>115</v>
      </c>
      <c r="E6" s="10" t="s">
        <v>124</v>
      </c>
      <c r="F6" s="10" t="s">
        <v>123</v>
      </c>
      <c r="G6" s="10">
        <v>10</v>
      </c>
      <c r="H6" s="16">
        <v>2211868</v>
      </c>
    </row>
    <row r="7" spans="1:8">
      <c r="A7" s="18">
        <v>45672</v>
      </c>
      <c r="B7" s="10" t="s">
        <v>125</v>
      </c>
      <c r="C7" s="15">
        <v>44669</v>
      </c>
      <c r="D7" s="10" t="s">
        <v>121</v>
      </c>
      <c r="E7" s="10" t="s">
        <v>126</v>
      </c>
      <c r="F7" s="10" t="s">
        <v>127</v>
      </c>
      <c r="G7" s="10">
        <v>39</v>
      </c>
      <c r="H7" s="16">
        <v>2246517</v>
      </c>
    </row>
    <row r="8" spans="1:8">
      <c r="A8" s="18">
        <v>45673</v>
      </c>
      <c r="B8" s="10" t="s">
        <v>128</v>
      </c>
      <c r="C8" s="15">
        <v>44503</v>
      </c>
      <c r="D8" s="10" t="s">
        <v>129</v>
      </c>
      <c r="E8" s="10" t="s">
        <v>130</v>
      </c>
      <c r="F8" s="10" t="s">
        <v>117</v>
      </c>
      <c r="G8" s="10">
        <v>6</v>
      </c>
      <c r="H8" s="16">
        <v>4534613</v>
      </c>
    </row>
    <row r="9" spans="1:8">
      <c r="A9" s="18">
        <v>45674</v>
      </c>
      <c r="B9" s="10" t="s">
        <v>131</v>
      </c>
      <c r="C9" s="15">
        <v>44482</v>
      </c>
      <c r="D9" s="10" t="s">
        <v>118</v>
      </c>
      <c r="E9" s="10" t="s">
        <v>132</v>
      </c>
      <c r="F9" s="10" t="s">
        <v>133</v>
      </c>
      <c r="G9" s="10">
        <v>18</v>
      </c>
      <c r="H9" s="16">
        <v>5562640</v>
      </c>
    </row>
    <row r="10" spans="1:8">
      <c r="A10" s="18">
        <v>45675</v>
      </c>
      <c r="B10" s="10" t="s">
        <v>161</v>
      </c>
      <c r="C10" s="15">
        <v>45046</v>
      </c>
      <c r="D10" s="10" t="s">
        <v>115</v>
      </c>
      <c r="E10" s="10" t="s">
        <v>134</v>
      </c>
      <c r="F10" s="10" t="s">
        <v>127</v>
      </c>
      <c r="G10" s="10">
        <v>38</v>
      </c>
      <c r="H10" s="16">
        <v>8648175</v>
      </c>
    </row>
    <row r="11" spans="1:8">
      <c r="A11" s="18">
        <v>45676</v>
      </c>
      <c r="B11" s="10" t="s">
        <v>162</v>
      </c>
      <c r="C11" s="15">
        <v>45065</v>
      </c>
      <c r="D11" s="10" t="s">
        <v>118</v>
      </c>
      <c r="E11" s="3" t="s">
        <v>135</v>
      </c>
      <c r="F11" s="10" t="s">
        <v>114</v>
      </c>
      <c r="G11" s="10">
        <v>43</v>
      </c>
      <c r="H11" s="16">
        <v>2116276</v>
      </c>
    </row>
    <row r="12" spans="1:8">
      <c r="A12" s="18">
        <v>45677</v>
      </c>
      <c r="B12" s="10" t="s">
        <v>136</v>
      </c>
      <c r="C12" s="15">
        <v>45099</v>
      </c>
      <c r="D12" s="10" t="s">
        <v>118</v>
      </c>
      <c r="E12" s="10" t="s">
        <v>137</v>
      </c>
      <c r="F12" s="10" t="s">
        <v>117</v>
      </c>
      <c r="G12" s="10">
        <v>45</v>
      </c>
      <c r="H12" s="16">
        <v>1001947</v>
      </c>
    </row>
    <row r="13" spans="1:8">
      <c r="A13" s="18">
        <v>45678</v>
      </c>
      <c r="B13" s="10" t="s">
        <v>138</v>
      </c>
      <c r="C13" s="15">
        <v>44729</v>
      </c>
      <c r="D13" s="10" t="s">
        <v>129</v>
      </c>
      <c r="E13" s="10" t="s">
        <v>139</v>
      </c>
      <c r="F13" s="10" t="s">
        <v>133</v>
      </c>
      <c r="G13" s="10">
        <v>19</v>
      </c>
      <c r="H13" s="16">
        <v>1051142</v>
      </c>
    </row>
    <row r="14" spans="1:8">
      <c r="A14" s="18">
        <v>45679</v>
      </c>
      <c r="B14" s="10" t="s">
        <v>156</v>
      </c>
      <c r="C14" s="15">
        <v>44887</v>
      </c>
      <c r="D14" s="10" t="s">
        <v>118</v>
      </c>
      <c r="E14" s="3" t="s">
        <v>140</v>
      </c>
      <c r="F14" s="10" t="s">
        <v>123</v>
      </c>
      <c r="G14" s="10">
        <v>43</v>
      </c>
      <c r="H14" s="16">
        <v>7455440</v>
      </c>
    </row>
    <row r="15" spans="1:8">
      <c r="A15" s="18">
        <v>45680</v>
      </c>
      <c r="B15" s="10" t="s">
        <v>157</v>
      </c>
      <c r="C15" s="15">
        <v>44874</v>
      </c>
      <c r="D15" s="10" t="s">
        <v>121</v>
      </c>
      <c r="E15" s="10" t="s">
        <v>141</v>
      </c>
      <c r="F15" s="10" t="s">
        <v>114</v>
      </c>
      <c r="G15" s="10">
        <v>39</v>
      </c>
      <c r="H15" s="16">
        <v>5621174</v>
      </c>
    </row>
    <row r="16" spans="1:8">
      <c r="A16" s="18">
        <v>45681</v>
      </c>
      <c r="B16" s="10" t="s">
        <v>163</v>
      </c>
      <c r="C16" s="15">
        <v>44960</v>
      </c>
      <c r="D16" s="10" t="s">
        <v>115</v>
      </c>
      <c r="E16" s="10" t="s">
        <v>142</v>
      </c>
      <c r="F16" s="10" t="s">
        <v>123</v>
      </c>
      <c r="G16" s="10">
        <v>18</v>
      </c>
      <c r="H16" s="16">
        <v>8716741</v>
      </c>
    </row>
    <row r="17" spans="1:8">
      <c r="A17" s="18">
        <v>45682</v>
      </c>
      <c r="B17" s="10" t="s">
        <v>164</v>
      </c>
      <c r="C17" s="15">
        <v>44864</v>
      </c>
      <c r="D17" s="10" t="s">
        <v>121</v>
      </c>
      <c r="E17" s="10" t="s">
        <v>143</v>
      </c>
      <c r="F17" s="10" t="s">
        <v>133</v>
      </c>
      <c r="G17" s="10">
        <v>12</v>
      </c>
      <c r="H17" s="16">
        <v>3592398</v>
      </c>
    </row>
    <row r="18" spans="1:8">
      <c r="A18" s="18">
        <v>45683</v>
      </c>
      <c r="B18" s="10" t="s">
        <v>144</v>
      </c>
      <c r="C18" s="15">
        <v>44488</v>
      </c>
      <c r="D18" s="10" t="s">
        <v>121</v>
      </c>
      <c r="E18" s="10" t="s">
        <v>145</v>
      </c>
      <c r="F18" s="10" t="s">
        <v>146</v>
      </c>
      <c r="G18" s="10">
        <v>16</v>
      </c>
      <c r="H18" s="16">
        <v>2088723</v>
      </c>
    </row>
    <row r="19" spans="1:8">
      <c r="A19" s="18">
        <v>45684</v>
      </c>
      <c r="B19" s="10" t="s">
        <v>165</v>
      </c>
      <c r="C19" s="15">
        <v>44615</v>
      </c>
      <c r="D19" s="10" t="s">
        <v>115</v>
      </c>
      <c r="E19" s="10" t="s">
        <v>147</v>
      </c>
      <c r="F19" s="10" t="s">
        <v>123</v>
      </c>
      <c r="G19" s="10">
        <v>38</v>
      </c>
      <c r="H19" s="16">
        <v>6947683</v>
      </c>
    </row>
    <row r="20" spans="1:8">
      <c r="A20" s="18">
        <v>45685</v>
      </c>
      <c r="B20" s="10" t="s">
        <v>148</v>
      </c>
      <c r="C20" s="15">
        <v>44597</v>
      </c>
      <c r="D20" s="10" t="s">
        <v>115</v>
      </c>
      <c r="E20" s="10" t="s">
        <v>113</v>
      </c>
      <c r="F20" s="10" t="s">
        <v>133</v>
      </c>
      <c r="G20" s="10">
        <v>34</v>
      </c>
      <c r="H20" s="16">
        <v>8106644</v>
      </c>
    </row>
    <row r="21" spans="1:8">
      <c r="A21" s="18">
        <v>45686</v>
      </c>
      <c r="B21" s="10" t="s">
        <v>166</v>
      </c>
      <c r="C21" s="15">
        <v>44827</v>
      </c>
      <c r="D21" s="10" t="s">
        <v>118</v>
      </c>
      <c r="E21" s="10" t="s">
        <v>149</v>
      </c>
      <c r="F21" s="10" t="s">
        <v>114</v>
      </c>
      <c r="G21" s="10">
        <v>46</v>
      </c>
      <c r="H21" s="16">
        <v>7352547</v>
      </c>
    </row>
    <row r="22" spans="1:8">
      <c r="A22" s="18">
        <v>45687</v>
      </c>
      <c r="B22" s="10" t="s">
        <v>167</v>
      </c>
      <c r="C22" s="15">
        <v>44439</v>
      </c>
      <c r="D22" s="10" t="s">
        <v>121</v>
      </c>
      <c r="E22" s="10" t="s">
        <v>124</v>
      </c>
      <c r="F22" s="10" t="s">
        <v>133</v>
      </c>
      <c r="G22" s="10">
        <v>19</v>
      </c>
      <c r="H22" s="16">
        <v>9077016</v>
      </c>
    </row>
    <row r="23" spans="1:8">
      <c r="A23" s="18">
        <v>45688</v>
      </c>
      <c r="B23" s="10" t="s">
        <v>168</v>
      </c>
      <c r="C23" s="15">
        <v>45155</v>
      </c>
      <c r="D23" s="10" t="s">
        <v>118</v>
      </c>
      <c r="E23" s="10" t="s">
        <v>143</v>
      </c>
      <c r="F23" s="10" t="s">
        <v>133</v>
      </c>
      <c r="G23" s="10">
        <v>11</v>
      </c>
      <c r="H23" s="16">
        <v>7722499</v>
      </c>
    </row>
    <row r="24" spans="1:8">
      <c r="A24" s="18">
        <v>45689</v>
      </c>
      <c r="B24" s="10" t="s">
        <v>150</v>
      </c>
      <c r="C24" s="15">
        <v>44737</v>
      </c>
      <c r="D24" s="10" t="s">
        <v>115</v>
      </c>
      <c r="E24" s="10" t="s">
        <v>151</v>
      </c>
      <c r="F24" s="10" t="s">
        <v>152</v>
      </c>
      <c r="G24" s="10">
        <v>44</v>
      </c>
      <c r="H24" s="16">
        <v>2661843</v>
      </c>
    </row>
    <row r="25" spans="1:8">
      <c r="A25" s="18">
        <v>45690</v>
      </c>
      <c r="B25" s="10" t="s">
        <v>153</v>
      </c>
      <c r="C25" s="15">
        <v>44664</v>
      </c>
      <c r="D25" s="10" t="s">
        <v>118</v>
      </c>
      <c r="E25" s="10" t="s">
        <v>154</v>
      </c>
      <c r="F25" s="10" t="s">
        <v>146</v>
      </c>
      <c r="G25" s="10">
        <v>29</v>
      </c>
      <c r="H25" s="16">
        <v>7262318</v>
      </c>
    </row>
  </sheetData>
  <phoneticPr fontId="3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조건부1</vt:lpstr>
      <vt:lpstr>조건부2</vt:lpstr>
      <vt:lpstr>조건부3</vt:lpstr>
      <vt:lpstr>조건부4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2023-09-05T13:25:00Z</dcterms:modified>
</cp:coreProperties>
</file>