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은선\Documents\17.2급_실기교재\스프레드시트\작업파일\2.계산작업\"/>
    </mc:Choice>
  </mc:AlternateContent>
  <xr:revisionPtr revIDLastSave="0" documentId="13_ncr:1_{4A7F0F5D-859B-4D46-8444-122469E84EC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논리1" sheetId="4" r:id="rId1"/>
    <sheet name="논리2" sheetId="5" r:id="rId2"/>
    <sheet name="논리3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5" l="1"/>
  <c r="M4" i="5"/>
  <c r="M5" i="5"/>
  <c r="M6" i="5"/>
  <c r="M7" i="5"/>
  <c r="M8" i="5"/>
  <c r="M9" i="5"/>
  <c r="M10" i="5"/>
  <c r="C4" i="6" l="1"/>
  <c r="C5" i="6"/>
  <c r="C6" i="6"/>
  <c r="C7" i="6"/>
  <c r="C8" i="6"/>
  <c r="C9" i="6"/>
  <c r="C10" i="6"/>
  <c r="C11" i="6"/>
  <c r="C12" i="6"/>
  <c r="C13" i="6"/>
  <c r="C14" i="6"/>
  <c r="C3" i="6"/>
</calcChain>
</file>

<file path=xl/sharedStrings.xml><?xml version="1.0" encoding="utf-8"?>
<sst xmlns="http://schemas.openxmlformats.org/spreadsheetml/2006/main" count="160" uniqueCount="139">
  <si>
    <t>직위</t>
    <phoneticPr fontId="2" type="noConversion"/>
  </si>
  <si>
    <t>부장</t>
    <phoneticPr fontId="2" type="noConversion"/>
  </si>
  <si>
    <t>강경민</t>
  </si>
  <si>
    <t>송나라</t>
  </si>
  <si>
    <t>이민욱</t>
  </si>
  <si>
    <t>홍성아</t>
  </si>
  <si>
    <t>김아라</t>
  </si>
  <si>
    <t>손석희</t>
  </si>
  <si>
    <t>오나영</t>
  </si>
  <si>
    <t>최송길</t>
  </si>
  <si>
    <t>과장</t>
    <phoneticPr fontId="2" type="noConversion"/>
  </si>
  <si>
    <t>김형기</t>
  </si>
  <si>
    <t>김정수</t>
  </si>
  <si>
    <t>최재형</t>
  </si>
  <si>
    <t>김규옥</t>
  </si>
  <si>
    <t>이수원</t>
  </si>
  <si>
    <t>신오영</t>
  </si>
  <si>
    <t>임희정</t>
  </si>
  <si>
    <t>변현진</t>
  </si>
  <si>
    <t>기본급</t>
    <phoneticPr fontId="2" type="noConversion"/>
  </si>
  <si>
    <t>대리</t>
    <phoneticPr fontId="2" type="noConversion"/>
  </si>
  <si>
    <t>사원</t>
    <phoneticPr fontId="2" type="noConversion"/>
  </si>
  <si>
    <t>직원명</t>
    <phoneticPr fontId="2" type="noConversion"/>
  </si>
  <si>
    <t>[표2]</t>
    <phoneticPr fontId="2" type="noConversion"/>
  </si>
  <si>
    <t>직원별 급여 내역</t>
    <phoneticPr fontId="2" type="noConversion"/>
  </si>
  <si>
    <t>김상권</t>
  </si>
  <si>
    <t>김성현</t>
  </si>
  <si>
    <t>김영돈</t>
  </si>
  <si>
    <t>지영근</t>
  </si>
  <si>
    <t>곽병찬</t>
  </si>
  <si>
    <t>나미널</t>
  </si>
  <si>
    <t>장성원</t>
  </si>
  <si>
    <t>오승철</t>
  </si>
  <si>
    <t>수험자</t>
    <phoneticPr fontId="2" type="noConversion"/>
  </si>
  <si>
    <t>수험자별 점수 현황</t>
    <phoneticPr fontId="2" type="noConversion"/>
  </si>
  <si>
    <t>전자계산학</t>
    <phoneticPr fontId="2" type="noConversion"/>
  </si>
  <si>
    <t>컴퓨터개론</t>
    <phoneticPr fontId="2" type="noConversion"/>
  </si>
  <si>
    <t>시스템분석</t>
    <phoneticPr fontId="2" type="noConversion"/>
  </si>
  <si>
    <t>단가</t>
  </si>
  <si>
    <t>제품이름</t>
  </si>
  <si>
    <t>트로피컬칵테일</t>
  </si>
  <si>
    <t>none</t>
    <phoneticPr fontId="2" type="noConversion"/>
  </si>
  <si>
    <t>[표1]</t>
    <phoneticPr fontId="2" type="noConversion"/>
  </si>
  <si>
    <t>응시코드</t>
    <phoneticPr fontId="2" type="noConversion"/>
  </si>
  <si>
    <t>T-01</t>
  </si>
  <si>
    <t>T-02</t>
  </si>
  <si>
    <t>T-03</t>
  </si>
  <si>
    <t>T-04</t>
  </si>
  <si>
    <t>T-05</t>
  </si>
  <si>
    <t>T-06</t>
  </si>
  <si>
    <t>T-07</t>
  </si>
  <si>
    <t>T-08</t>
  </si>
  <si>
    <t>T-09</t>
  </si>
  <si>
    <t>실기</t>
    <phoneticPr fontId="2" type="noConversion"/>
  </si>
  <si>
    <t>면접</t>
    <phoneticPr fontId="2" type="noConversion"/>
  </si>
  <si>
    <t>신입사원 입사 전형</t>
    <phoneticPr fontId="2" type="noConversion"/>
  </si>
  <si>
    <t>서류</t>
    <phoneticPr fontId="2" type="noConversion"/>
  </si>
  <si>
    <t>필기</t>
    <phoneticPr fontId="2" type="noConversion"/>
  </si>
  <si>
    <t>임지현</t>
    <phoneticPr fontId="2" type="noConversion"/>
  </si>
  <si>
    <t>판매량</t>
    <phoneticPr fontId="2" type="noConversion"/>
  </si>
  <si>
    <t>목표량 :</t>
    <phoneticPr fontId="2" type="noConversion"/>
  </si>
  <si>
    <t>업체별 제품 주문 목록</t>
    <phoneticPr fontId="2" type="noConversion"/>
  </si>
  <si>
    <t>공급업체</t>
  </si>
  <si>
    <t>재고량</t>
  </si>
  <si>
    <t>희망유업</t>
  </si>
  <si>
    <t>바나나우유</t>
    <phoneticPr fontId="2" type="noConversion"/>
  </si>
  <si>
    <t>생딸기우유</t>
    <phoneticPr fontId="2" type="noConversion"/>
  </si>
  <si>
    <t>대건교역</t>
  </si>
  <si>
    <t>대성육가공</t>
  </si>
  <si>
    <t>고소한치즈</t>
    <phoneticPr fontId="2" type="noConversion"/>
  </si>
  <si>
    <t>건국유통</t>
  </si>
  <si>
    <t>대선딸기소스</t>
    <phoneticPr fontId="2" type="noConversion"/>
  </si>
  <si>
    <t>대일유업</t>
  </si>
  <si>
    <t>구워먹는치즈</t>
    <phoneticPr fontId="2" type="noConversion"/>
  </si>
  <si>
    <t>스트링화이트치즈</t>
    <phoneticPr fontId="2" type="noConversion"/>
  </si>
  <si>
    <t>분류번호</t>
    <phoneticPr fontId="2" type="noConversion"/>
  </si>
  <si>
    <t>총점</t>
    <phoneticPr fontId="2" type="noConversion"/>
  </si>
  <si>
    <t>베트남 콩커피</t>
    <phoneticPr fontId="2" type="noConversion"/>
  </si>
  <si>
    <t>사원명</t>
    <phoneticPr fontId="2" type="noConversion"/>
  </si>
  <si>
    <t>영업부서</t>
    <phoneticPr fontId="2" type="noConversion"/>
  </si>
  <si>
    <t>판매총액</t>
    <phoneticPr fontId="2" type="noConversion"/>
  </si>
  <si>
    <t>영업 사원별 목표달성 현황 분석</t>
    <phoneticPr fontId="2" type="noConversion"/>
  </si>
  <si>
    <t>[표3]</t>
    <phoneticPr fontId="2" type="noConversion"/>
  </si>
  <si>
    <t>통화</t>
    <phoneticPr fontId="2" type="noConversion"/>
  </si>
  <si>
    <t>금액</t>
    <phoneticPr fontId="2" type="noConversion"/>
  </si>
  <si>
    <t>환율</t>
    <phoneticPr fontId="2" type="noConversion"/>
  </si>
  <si>
    <t>USD</t>
    <phoneticPr fontId="2" type="noConversion"/>
  </si>
  <si>
    <t>JPY</t>
    <phoneticPr fontId="2" type="noConversion"/>
  </si>
  <si>
    <t>EUR</t>
    <phoneticPr fontId="2" type="noConversion"/>
  </si>
  <si>
    <t>CNY</t>
    <phoneticPr fontId="2" type="noConversion"/>
  </si>
  <si>
    <t>CNY</t>
  </si>
  <si>
    <t>USD</t>
  </si>
  <si>
    <t>EUR</t>
  </si>
  <si>
    <t>JPY</t>
  </si>
  <si>
    <t>XAK-9713</t>
  </si>
  <si>
    <t>지역구분</t>
    <phoneticPr fontId="2" type="noConversion"/>
  </si>
  <si>
    <t>KES-0403</t>
  </si>
  <si>
    <t>KZD-5262</t>
  </si>
  <si>
    <t>KES-0401</t>
    <phoneticPr fontId="2" type="noConversion"/>
  </si>
  <si>
    <t>FLF-2372</t>
    <phoneticPr fontId="2" type="noConversion"/>
  </si>
  <si>
    <t>XZD-5262</t>
    <phoneticPr fontId="2" type="noConversion"/>
  </si>
  <si>
    <t>FNF-2445</t>
    <phoneticPr fontId="2" type="noConversion"/>
  </si>
  <si>
    <t>FLF-2371</t>
    <phoneticPr fontId="2" type="noConversion"/>
  </si>
  <si>
    <t>XZD-5265</t>
    <phoneticPr fontId="2" type="noConversion"/>
  </si>
  <si>
    <t>XAK-9711</t>
    <phoneticPr fontId="2" type="noConversion"/>
  </si>
  <si>
    <t>FNF-2445</t>
    <phoneticPr fontId="2" type="noConversion"/>
  </si>
  <si>
    <t xml:space="preserve">기준일 : </t>
    <phoneticPr fontId="2" type="noConversion"/>
  </si>
  <si>
    <t>주문일</t>
    <phoneticPr fontId="2" type="noConversion"/>
  </si>
  <si>
    <t>배송기간</t>
    <phoneticPr fontId="2" type="noConversion"/>
  </si>
  <si>
    <t>[표1]</t>
    <phoneticPr fontId="2" type="noConversion"/>
  </si>
  <si>
    <t>국가별 주문 처리 목록</t>
    <phoneticPr fontId="2" type="noConversion"/>
  </si>
  <si>
    <t>① 1차</t>
    <phoneticPr fontId="2" type="noConversion"/>
  </si>
  <si>
    <t>② 2차</t>
    <phoneticPr fontId="2" type="noConversion"/>
  </si>
  <si>
    <t>① 할인율</t>
    <phoneticPr fontId="2" type="noConversion"/>
  </si>
  <si>
    <t>② 재주문 여부</t>
    <phoneticPr fontId="2" type="noConversion"/>
  </si>
  <si>
    <t>③ 비고</t>
    <phoneticPr fontId="2" type="noConversion"/>
  </si>
  <si>
    <t>④ 성적우수자</t>
    <phoneticPr fontId="2" type="noConversion"/>
  </si>
  <si>
    <t>⑤ 보너스지급율</t>
    <phoneticPr fontId="2" type="noConversion"/>
  </si>
  <si>
    <t>⑥ 상여금</t>
    <phoneticPr fontId="2" type="noConversion"/>
  </si>
  <si>
    <t>① 배송지연</t>
    <phoneticPr fontId="2" type="noConversion"/>
  </si>
  <si>
    <t>② 배송료</t>
    <phoneticPr fontId="2" type="noConversion"/>
  </si>
  <si>
    <t>③ 배송방법</t>
    <phoneticPr fontId="2" type="noConversion"/>
  </si>
  <si>
    <t>④ 환전(KRW)</t>
    <phoneticPr fontId="2" type="noConversion"/>
  </si>
  <si>
    <t>[표2] 환율정보</t>
    <phoneticPr fontId="2" type="noConversion"/>
  </si>
  <si>
    <t>주문코드</t>
    <phoneticPr fontId="2" type="noConversion"/>
  </si>
  <si>
    <t>③ 3차</t>
    <phoneticPr fontId="2" type="noConversion"/>
  </si>
  <si>
    <t>④ 최종</t>
    <phoneticPr fontId="2" type="noConversion"/>
  </si>
  <si>
    <t>⑤ 기본수당</t>
    <phoneticPr fontId="2" type="noConversion"/>
  </si>
  <si>
    <r>
      <rPr>
        <sz val="11"/>
        <color theme="1"/>
        <rFont val="맑은 고딕"/>
        <family val="3"/>
        <charset val="129"/>
      </rPr>
      <t>⑥</t>
    </r>
    <r>
      <rPr>
        <sz val="11"/>
        <color theme="1"/>
        <rFont val="맑은 고딕"/>
        <family val="3"/>
        <charset val="129"/>
        <scheme val="minor"/>
      </rPr>
      <t xml:space="preserve"> 패널티</t>
    </r>
    <phoneticPr fontId="2" type="noConversion"/>
  </si>
  <si>
    <t>[표4] 지역 기준표</t>
    <phoneticPr fontId="2" type="noConversion"/>
  </si>
  <si>
    <r>
      <rPr>
        <sz val="11"/>
        <color theme="1"/>
        <rFont val="맑은 고딕"/>
        <family val="3"/>
        <charset val="129"/>
      </rPr>
      <t xml:space="preserve">⑦ </t>
    </r>
    <r>
      <rPr>
        <sz val="11"/>
        <color theme="1"/>
        <rFont val="맑은 고딕"/>
        <family val="2"/>
        <charset val="129"/>
        <scheme val="minor"/>
      </rPr>
      <t>담당지역</t>
    </r>
    <phoneticPr fontId="2" type="noConversion"/>
  </si>
  <si>
    <t>목표량</t>
    <phoneticPr fontId="2" type="noConversion"/>
  </si>
  <si>
    <r>
      <rPr>
        <sz val="11"/>
        <color theme="1"/>
        <rFont val="맑은 고딕"/>
        <family val="3"/>
        <charset val="129"/>
      </rPr>
      <t xml:space="preserve">⑧ </t>
    </r>
    <r>
      <rPr>
        <sz val="11"/>
        <color theme="1"/>
        <rFont val="맑은 고딕"/>
        <family val="2"/>
        <charset val="129"/>
        <scheme val="minor"/>
      </rPr>
      <t>달성등급</t>
    </r>
    <phoneticPr fontId="2" type="noConversion"/>
  </si>
  <si>
    <t>부서코드</t>
    <phoneticPr fontId="2" type="noConversion"/>
  </si>
  <si>
    <t>담당지역</t>
    <phoneticPr fontId="2" type="noConversion"/>
  </si>
  <si>
    <t>서구</t>
    <phoneticPr fontId="2" type="noConversion"/>
  </si>
  <si>
    <t>동구</t>
    <phoneticPr fontId="2" type="noConversion"/>
  </si>
  <si>
    <t>남구</t>
    <phoneticPr fontId="2" type="noConversion"/>
  </si>
  <si>
    <t>북구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</si>
</sst>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_ "/>
    <numFmt numFmtId="177" formatCode="0_);[Red]\(0\)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41" fontId="3" fillId="0" borderId="1" xfId="1" applyFont="1" applyFill="1" applyBorder="1" applyAlignment="1">
      <alignment vertical="center"/>
    </xf>
    <xf numFmtId="41" fontId="3" fillId="0" borderId="1" xfId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76" fontId="3" fillId="0" borderId="1" xfId="1" applyNumberFormat="1" applyFont="1" applyFill="1" applyBorder="1">
      <alignment vertical="center"/>
    </xf>
    <xf numFmtId="0" fontId="0" fillId="0" borderId="1" xfId="1" applyNumberFormat="1" applyFont="1" applyBorder="1" applyAlignment="1">
      <alignment horizontal="center" vertical="center"/>
    </xf>
    <xf numFmtId="9" fontId="3" fillId="0" borderId="1" xfId="2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7" fillId="0" borderId="1" xfId="0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3" fillId="0" borderId="1" xfId="0" applyFont="1" applyBorder="1">
      <alignment vertical="center"/>
    </xf>
    <xf numFmtId="41" fontId="3" fillId="0" borderId="1" xfId="1" applyFont="1" applyBorder="1">
      <alignment vertical="center"/>
    </xf>
    <xf numFmtId="9" fontId="3" fillId="0" borderId="1" xfId="2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0" borderId="0" xfId="0" applyFont="1" applyAlignment="1">
      <alignment horizontal="left" vertical="center"/>
    </xf>
    <xf numFmtId="41" fontId="3" fillId="0" borderId="1" xfId="1" applyFont="1" applyFill="1" applyBorder="1">
      <alignment vertical="center"/>
    </xf>
    <xf numFmtId="177" fontId="5" fillId="0" borderId="1" xfId="0" applyNumberFormat="1" applyFont="1" applyBorder="1" applyAlignment="1" applyProtection="1">
      <alignment horizontal="center" vertical="center" shrinkToFit="1"/>
      <protection locked="0"/>
    </xf>
    <xf numFmtId="4" fontId="0" fillId="0" borderId="1" xfId="0" applyNumberFormat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41" fontId="0" fillId="0" borderId="1" xfId="1" applyFont="1" applyBorder="1">
      <alignment vertical="center"/>
    </xf>
  </cellXfs>
  <cellStyles count="6">
    <cellStyle name="백분율" xfId="2" builtinId="5"/>
    <cellStyle name="쉼표 [0]" xfId="1" builtinId="6"/>
    <cellStyle name="쉼표 [0] 2" xfId="3" xr:uid="{00000000-0005-0000-0000-000003000000}"/>
    <cellStyle name="쉼표 [0] 3" xfId="4" xr:uid="{00000000-0005-0000-0000-000004000000}"/>
    <cellStyle name="표준" xfId="0" builtinId="0"/>
    <cellStyle name="표준 2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1"/>
  <sheetViews>
    <sheetView tabSelected="1" workbookViewId="0">
      <selection activeCell="A2" sqref="A2"/>
    </sheetView>
  </sheetViews>
  <sheetFormatPr defaultRowHeight="17.399999999999999" x14ac:dyDescent="0.4"/>
  <cols>
    <col min="1" max="13" width="8.796875" style="12"/>
    <col min="14" max="16" width="12.69921875" style="12" customWidth="1"/>
    <col min="17" max="16384" width="8.796875" style="12"/>
  </cols>
  <sheetData>
    <row r="1" spans="1:16" x14ac:dyDescent="0.4">
      <c r="A1" s="12" t="s">
        <v>42</v>
      </c>
      <c r="B1" s="12" t="s">
        <v>55</v>
      </c>
      <c r="C1" s="13"/>
      <c r="K1" s="12" t="s">
        <v>23</v>
      </c>
      <c r="L1" s="12" t="s">
        <v>24</v>
      </c>
      <c r="O1" s="16" t="s">
        <v>60</v>
      </c>
      <c r="P1" s="20">
        <v>500</v>
      </c>
    </row>
    <row r="2" spans="1:16" x14ac:dyDescent="0.4">
      <c r="A2" s="1" t="s">
        <v>43</v>
      </c>
      <c r="B2" s="1" t="s">
        <v>56</v>
      </c>
      <c r="C2" s="2" t="s">
        <v>111</v>
      </c>
      <c r="D2" s="1" t="s">
        <v>57</v>
      </c>
      <c r="E2" s="1" t="s">
        <v>53</v>
      </c>
      <c r="F2" s="2" t="s">
        <v>112</v>
      </c>
      <c r="G2" s="1" t="s">
        <v>54</v>
      </c>
      <c r="H2" s="2" t="s">
        <v>125</v>
      </c>
      <c r="I2" s="2" t="s">
        <v>126</v>
      </c>
      <c r="K2" s="1" t="s">
        <v>22</v>
      </c>
      <c r="L2" s="1" t="s">
        <v>0</v>
      </c>
      <c r="M2" s="1" t="s">
        <v>59</v>
      </c>
      <c r="N2" s="1" t="s">
        <v>19</v>
      </c>
      <c r="O2" s="2" t="s">
        <v>127</v>
      </c>
      <c r="P2" s="2" t="s">
        <v>128</v>
      </c>
    </row>
    <row r="3" spans="1:16" x14ac:dyDescent="0.4">
      <c r="A3" s="1" t="s">
        <v>44</v>
      </c>
      <c r="B3" s="1">
        <v>79</v>
      </c>
      <c r="C3" s="1"/>
      <c r="D3" s="1">
        <v>76</v>
      </c>
      <c r="E3" s="1">
        <v>58</v>
      </c>
      <c r="F3" s="1"/>
      <c r="G3" s="8">
        <v>68</v>
      </c>
      <c r="H3" s="8"/>
      <c r="I3" s="1"/>
      <c r="K3" s="18" t="s">
        <v>25</v>
      </c>
      <c r="L3" s="6" t="s">
        <v>1</v>
      </c>
      <c r="M3" s="21">
        <v>481</v>
      </c>
      <c r="N3" s="5">
        <v>2550000</v>
      </c>
      <c r="O3" s="21"/>
      <c r="P3" s="21"/>
    </row>
    <row r="4" spans="1:16" x14ac:dyDescent="0.4">
      <c r="A4" s="1" t="s">
        <v>45</v>
      </c>
      <c r="B4" s="1">
        <v>88</v>
      </c>
      <c r="C4" s="1"/>
      <c r="D4" s="1">
        <v>95</v>
      </c>
      <c r="E4" s="1">
        <v>89</v>
      </c>
      <c r="F4" s="1"/>
      <c r="G4" s="8">
        <v>88</v>
      </c>
      <c r="H4" s="8"/>
      <c r="I4" s="1"/>
      <c r="K4" s="18" t="s">
        <v>26</v>
      </c>
      <c r="L4" s="6" t="s">
        <v>10</v>
      </c>
      <c r="M4" s="21">
        <v>152.1</v>
      </c>
      <c r="N4" s="5">
        <v>2650000</v>
      </c>
      <c r="O4" s="21"/>
      <c r="P4" s="21"/>
    </row>
    <row r="5" spans="1:16" x14ac:dyDescent="0.4">
      <c r="A5" s="1" t="s">
        <v>46</v>
      </c>
      <c r="B5" s="1">
        <v>56</v>
      </c>
      <c r="C5" s="1"/>
      <c r="D5" s="1">
        <v>42</v>
      </c>
      <c r="E5" s="1">
        <v>55</v>
      </c>
      <c r="F5" s="1"/>
      <c r="G5" s="8">
        <v>52</v>
      </c>
      <c r="H5" s="8"/>
      <c r="I5" s="1"/>
      <c r="K5" s="18" t="s">
        <v>27</v>
      </c>
      <c r="L5" s="6" t="s">
        <v>20</v>
      </c>
      <c r="M5" s="21">
        <v>365.03999999999996</v>
      </c>
      <c r="N5" s="5">
        <v>2450000</v>
      </c>
      <c r="O5" s="21"/>
      <c r="P5" s="21"/>
    </row>
    <row r="6" spans="1:16" x14ac:dyDescent="0.4">
      <c r="A6" s="1" t="s">
        <v>47</v>
      </c>
      <c r="B6" s="1">
        <v>71</v>
      </c>
      <c r="C6" s="1"/>
      <c r="D6" s="1">
        <v>65</v>
      </c>
      <c r="E6" s="1">
        <v>56</v>
      </c>
      <c r="F6" s="1"/>
      <c r="G6" s="8">
        <v>70</v>
      </c>
      <c r="H6" s="8"/>
      <c r="I6" s="1"/>
      <c r="K6" s="18" t="s">
        <v>28</v>
      </c>
      <c r="L6" s="6" t="s">
        <v>1</v>
      </c>
      <c r="M6" s="21">
        <v>287.82</v>
      </c>
      <c r="N6" s="5">
        <v>1850000</v>
      </c>
      <c r="O6" s="21"/>
      <c r="P6" s="21"/>
    </row>
    <row r="7" spans="1:16" x14ac:dyDescent="0.4">
      <c r="A7" s="1" t="s">
        <v>48</v>
      </c>
      <c r="B7" s="1">
        <v>90</v>
      </c>
      <c r="C7" s="1"/>
      <c r="D7" s="1">
        <v>92</v>
      </c>
      <c r="E7" s="1">
        <v>94</v>
      </c>
      <c r="F7" s="1"/>
      <c r="G7" s="8">
        <v>92</v>
      </c>
      <c r="H7" s="8"/>
      <c r="I7" s="1"/>
      <c r="K7" s="18" t="s">
        <v>29</v>
      </c>
      <c r="L7" s="6" t="s">
        <v>21</v>
      </c>
      <c r="M7" s="21">
        <v>182.51999999999998</v>
      </c>
      <c r="N7" s="5">
        <v>2000000</v>
      </c>
      <c r="O7" s="21"/>
      <c r="P7" s="21"/>
    </row>
    <row r="8" spans="1:16" x14ac:dyDescent="0.4">
      <c r="A8" s="1" t="s">
        <v>49</v>
      </c>
      <c r="B8" s="1">
        <v>81</v>
      </c>
      <c r="C8" s="1"/>
      <c r="D8" s="1">
        <v>86</v>
      </c>
      <c r="E8" s="1">
        <v>71</v>
      </c>
      <c r="F8" s="1"/>
      <c r="G8" s="8">
        <v>76</v>
      </c>
      <c r="H8" s="8"/>
      <c r="I8" s="1"/>
      <c r="K8" s="18" t="s">
        <v>30</v>
      </c>
      <c r="L8" s="6" t="s">
        <v>10</v>
      </c>
      <c r="M8" s="21">
        <v>364</v>
      </c>
      <c r="N8" s="5">
        <v>1950000</v>
      </c>
      <c r="O8" s="21"/>
      <c r="P8" s="21"/>
    </row>
    <row r="9" spans="1:16" x14ac:dyDescent="0.4">
      <c r="A9" s="1" t="s">
        <v>50</v>
      </c>
      <c r="B9" s="1">
        <v>80</v>
      </c>
      <c r="C9" s="1"/>
      <c r="D9" s="1">
        <v>79</v>
      </c>
      <c r="E9" s="1">
        <v>83</v>
      </c>
      <c r="F9" s="1"/>
      <c r="G9" s="8">
        <v>87</v>
      </c>
      <c r="H9" s="8"/>
      <c r="I9" s="1"/>
      <c r="K9" s="18" t="s">
        <v>31</v>
      </c>
      <c r="L9" s="6" t="s">
        <v>21</v>
      </c>
      <c r="M9" s="21">
        <v>414</v>
      </c>
      <c r="N9" s="5">
        <v>1650000</v>
      </c>
      <c r="O9" s="21"/>
      <c r="P9" s="21"/>
    </row>
    <row r="10" spans="1:16" x14ac:dyDescent="0.4">
      <c r="A10" s="1" t="s">
        <v>51</v>
      </c>
      <c r="B10" s="1">
        <v>48</v>
      </c>
      <c r="C10" s="1"/>
      <c r="D10" s="1">
        <v>59</v>
      </c>
      <c r="E10" s="1">
        <v>62</v>
      </c>
      <c r="F10" s="1"/>
      <c r="G10" s="8">
        <v>51</v>
      </c>
      <c r="H10" s="8"/>
      <c r="I10" s="1"/>
      <c r="K10" s="18" t="s">
        <v>32</v>
      </c>
      <c r="L10" s="6" t="s">
        <v>20</v>
      </c>
      <c r="M10" s="21">
        <v>215.27999999999997</v>
      </c>
      <c r="N10" s="5">
        <v>1450000</v>
      </c>
      <c r="O10" s="21"/>
      <c r="P10" s="21"/>
    </row>
    <row r="11" spans="1:16" x14ac:dyDescent="0.4">
      <c r="A11" s="1" t="s">
        <v>52</v>
      </c>
      <c r="B11" s="1">
        <v>76</v>
      </c>
      <c r="C11" s="1"/>
      <c r="D11" s="1">
        <v>54</v>
      </c>
      <c r="E11" s="1">
        <v>62</v>
      </c>
      <c r="F11" s="1"/>
      <c r="G11" s="8">
        <v>69</v>
      </c>
      <c r="H11" s="8"/>
      <c r="I11" s="1"/>
      <c r="K11" s="18" t="s">
        <v>58</v>
      </c>
      <c r="L11" s="6" t="s">
        <v>20</v>
      </c>
      <c r="M11" s="25">
        <v>389</v>
      </c>
      <c r="N11" s="5">
        <v>1500000</v>
      </c>
      <c r="O11" s="21"/>
      <c r="P11" s="21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2"/>
  <sheetViews>
    <sheetView workbookViewId="0">
      <selection activeCell="A2" sqref="A2"/>
    </sheetView>
  </sheetViews>
  <sheetFormatPr defaultRowHeight="17.399999999999999" x14ac:dyDescent="0.4"/>
  <cols>
    <col min="1" max="1" width="10.69921875" customWidth="1"/>
    <col min="2" max="2" width="8.69921875" customWidth="1"/>
    <col min="3" max="3" width="15.69921875" customWidth="1"/>
    <col min="4" max="4" width="10.69921875" customWidth="1"/>
    <col min="5" max="5" width="15.69921875" customWidth="1"/>
    <col min="6" max="7" width="12.69921875" customWidth="1"/>
    <col min="9" max="9" width="11.09765625" bestFit="1" customWidth="1"/>
    <col min="10" max="13" width="10.69921875" customWidth="1"/>
    <col min="14" max="15" width="12.69921875" customWidth="1"/>
  </cols>
  <sheetData>
    <row r="1" spans="1:15" x14ac:dyDescent="0.4">
      <c r="A1" t="s">
        <v>42</v>
      </c>
      <c r="B1" t="s">
        <v>61</v>
      </c>
      <c r="I1" t="s">
        <v>23</v>
      </c>
      <c r="J1" t="s">
        <v>34</v>
      </c>
    </row>
    <row r="2" spans="1:15" x14ac:dyDescent="0.4">
      <c r="A2" s="1" t="s">
        <v>62</v>
      </c>
      <c r="B2" s="1" t="s">
        <v>75</v>
      </c>
      <c r="C2" s="1" t="s">
        <v>39</v>
      </c>
      <c r="D2" s="1" t="s">
        <v>63</v>
      </c>
      <c r="E2" s="1" t="s">
        <v>38</v>
      </c>
      <c r="F2" s="2" t="s">
        <v>113</v>
      </c>
      <c r="G2" s="2" t="s">
        <v>114</v>
      </c>
      <c r="I2" s="1" t="s">
        <v>33</v>
      </c>
      <c r="J2" s="1" t="s">
        <v>36</v>
      </c>
      <c r="K2" s="1" t="s">
        <v>35</v>
      </c>
      <c r="L2" s="1" t="s">
        <v>37</v>
      </c>
      <c r="M2" s="1" t="s">
        <v>76</v>
      </c>
      <c r="N2" s="2" t="s">
        <v>115</v>
      </c>
      <c r="O2" s="2" t="s">
        <v>116</v>
      </c>
    </row>
    <row r="3" spans="1:15" x14ac:dyDescent="0.4">
      <c r="A3" s="20" t="s">
        <v>64</v>
      </c>
      <c r="B3" s="1">
        <v>1</v>
      </c>
      <c r="C3" s="20" t="s">
        <v>65</v>
      </c>
      <c r="D3" s="21">
        <v>69</v>
      </c>
      <c r="E3" s="21">
        <v>28000</v>
      </c>
      <c r="F3" s="22"/>
      <c r="G3" s="1"/>
      <c r="I3" s="18" t="s">
        <v>11</v>
      </c>
      <c r="J3" s="9">
        <v>75</v>
      </c>
      <c r="K3" s="9">
        <v>85</v>
      </c>
      <c r="L3" s="9">
        <v>91</v>
      </c>
      <c r="M3" s="23">
        <f>SUM(J3:L3)</f>
        <v>251</v>
      </c>
      <c r="N3" s="1"/>
      <c r="O3" s="1"/>
    </row>
    <row r="4" spans="1:15" x14ac:dyDescent="0.4">
      <c r="A4" s="20" t="s">
        <v>64</v>
      </c>
      <c r="B4" s="1">
        <v>1</v>
      </c>
      <c r="C4" s="20" t="s">
        <v>66</v>
      </c>
      <c r="D4" s="21">
        <v>17</v>
      </c>
      <c r="E4" s="21">
        <v>26000</v>
      </c>
      <c r="F4" s="22"/>
      <c r="G4" s="1"/>
      <c r="I4" s="18" t="s">
        <v>12</v>
      </c>
      <c r="J4" s="9">
        <v>68</v>
      </c>
      <c r="K4" s="9">
        <v>62</v>
      </c>
      <c r="L4" s="9">
        <v>72</v>
      </c>
      <c r="M4" s="23">
        <f t="shared" ref="M4:M10" si="0">SUM(J4:L4)</f>
        <v>202</v>
      </c>
      <c r="N4" s="1"/>
      <c r="O4" s="1"/>
    </row>
    <row r="5" spans="1:15" x14ac:dyDescent="0.4">
      <c r="A5" s="20" t="s">
        <v>67</v>
      </c>
      <c r="B5" s="1">
        <v>2</v>
      </c>
      <c r="C5" s="20" t="s">
        <v>40</v>
      </c>
      <c r="D5" s="21">
        <v>15</v>
      </c>
      <c r="E5" s="21">
        <v>35000</v>
      </c>
      <c r="F5" s="22"/>
      <c r="G5" s="1"/>
      <c r="I5" s="18" t="s">
        <v>13</v>
      </c>
      <c r="J5" s="9">
        <v>88</v>
      </c>
      <c r="K5" s="9">
        <v>80</v>
      </c>
      <c r="L5" s="9">
        <v>90</v>
      </c>
      <c r="M5" s="23">
        <f t="shared" si="0"/>
        <v>258</v>
      </c>
      <c r="N5" s="1"/>
      <c r="O5" s="1"/>
    </row>
    <row r="6" spans="1:15" x14ac:dyDescent="0.4">
      <c r="A6" s="20" t="s">
        <v>67</v>
      </c>
      <c r="B6" s="1">
        <v>2</v>
      </c>
      <c r="C6" s="20" t="s">
        <v>77</v>
      </c>
      <c r="D6" s="21">
        <v>42</v>
      </c>
      <c r="E6" s="21">
        <v>62000</v>
      </c>
      <c r="F6" s="22"/>
      <c r="G6" s="1"/>
      <c r="I6" s="18" t="s">
        <v>14</v>
      </c>
      <c r="J6" s="9">
        <v>63</v>
      </c>
      <c r="K6" s="9">
        <v>79</v>
      </c>
      <c r="L6" s="9">
        <v>89</v>
      </c>
      <c r="M6" s="23">
        <f t="shared" si="0"/>
        <v>231</v>
      </c>
      <c r="N6" s="1"/>
      <c r="O6" s="1"/>
    </row>
    <row r="7" spans="1:15" x14ac:dyDescent="0.4">
      <c r="A7" s="20" t="s">
        <v>68</v>
      </c>
      <c r="B7" s="1">
        <v>3</v>
      </c>
      <c r="C7" s="20" t="s">
        <v>69</v>
      </c>
      <c r="D7" s="21">
        <v>62</v>
      </c>
      <c r="E7" s="21">
        <v>13000</v>
      </c>
      <c r="F7" s="22"/>
      <c r="G7" s="1"/>
      <c r="I7" s="18" t="s">
        <v>15</v>
      </c>
      <c r="J7" s="9">
        <v>83</v>
      </c>
      <c r="K7" s="9">
        <v>85</v>
      </c>
      <c r="L7" s="9">
        <v>97</v>
      </c>
      <c r="M7" s="23">
        <f t="shared" si="0"/>
        <v>265</v>
      </c>
      <c r="N7" s="1"/>
      <c r="O7" s="1"/>
    </row>
    <row r="8" spans="1:15" x14ac:dyDescent="0.4">
      <c r="A8" s="20" t="s">
        <v>70</v>
      </c>
      <c r="B8" s="1">
        <v>4</v>
      </c>
      <c r="C8" s="20" t="s">
        <v>71</v>
      </c>
      <c r="D8" s="21">
        <v>6</v>
      </c>
      <c r="E8" s="21">
        <v>40000</v>
      </c>
      <c r="F8" s="22"/>
      <c r="G8" s="1"/>
      <c r="I8" s="18" t="s">
        <v>16</v>
      </c>
      <c r="J8" s="9">
        <v>65</v>
      </c>
      <c r="K8" s="9">
        <v>77</v>
      </c>
      <c r="L8" s="9">
        <v>82</v>
      </c>
      <c r="M8" s="23">
        <f t="shared" si="0"/>
        <v>224</v>
      </c>
      <c r="N8" s="1"/>
      <c r="O8" s="1"/>
    </row>
    <row r="9" spans="1:15" x14ac:dyDescent="0.4">
      <c r="A9" s="20" t="s">
        <v>72</v>
      </c>
      <c r="B9" s="1">
        <v>3</v>
      </c>
      <c r="C9" s="20" t="s">
        <v>73</v>
      </c>
      <c r="D9" s="21">
        <v>19</v>
      </c>
      <c r="E9" s="21">
        <v>34000</v>
      </c>
      <c r="F9" s="22"/>
      <c r="G9" s="1"/>
      <c r="I9" s="18" t="s">
        <v>17</v>
      </c>
      <c r="J9" s="9">
        <v>82</v>
      </c>
      <c r="K9" s="9">
        <v>99</v>
      </c>
      <c r="L9" s="9">
        <v>89</v>
      </c>
      <c r="M9" s="23">
        <f t="shared" si="0"/>
        <v>270</v>
      </c>
      <c r="N9" s="1"/>
      <c r="O9" s="1"/>
    </row>
    <row r="10" spans="1:15" x14ac:dyDescent="0.4">
      <c r="A10" s="20" t="s">
        <v>72</v>
      </c>
      <c r="B10" s="1">
        <v>3</v>
      </c>
      <c r="C10" s="20" t="s">
        <v>74</v>
      </c>
      <c r="D10" s="21">
        <v>79</v>
      </c>
      <c r="E10" s="21">
        <v>55000</v>
      </c>
      <c r="F10" s="22"/>
      <c r="G10" s="1"/>
      <c r="I10" s="18" t="s">
        <v>18</v>
      </c>
      <c r="J10" s="9">
        <v>82</v>
      </c>
      <c r="K10" s="9">
        <v>78</v>
      </c>
      <c r="L10" s="9">
        <v>69</v>
      </c>
      <c r="M10" s="23">
        <f t="shared" si="0"/>
        <v>229</v>
      </c>
      <c r="N10" s="1"/>
      <c r="O10" s="1"/>
    </row>
    <row r="13" spans="1:15" x14ac:dyDescent="0.4">
      <c r="A13" t="s">
        <v>82</v>
      </c>
      <c r="B13" s="24" t="s">
        <v>81</v>
      </c>
      <c r="K13" t="s">
        <v>129</v>
      </c>
    </row>
    <row r="14" spans="1:15" x14ac:dyDescent="0.4">
      <c r="A14" s="1" t="s">
        <v>78</v>
      </c>
      <c r="B14" s="1" t="s">
        <v>79</v>
      </c>
      <c r="C14" s="1" t="s">
        <v>80</v>
      </c>
      <c r="D14" s="1" t="s">
        <v>59</v>
      </c>
      <c r="E14" s="2" t="s">
        <v>117</v>
      </c>
      <c r="F14" s="2" t="s">
        <v>118</v>
      </c>
      <c r="G14" s="2" t="s">
        <v>130</v>
      </c>
      <c r="H14" s="3" t="s">
        <v>131</v>
      </c>
      <c r="I14" s="28" t="s">
        <v>132</v>
      </c>
      <c r="K14" s="15" t="s">
        <v>133</v>
      </c>
      <c r="L14" s="15" t="s">
        <v>134</v>
      </c>
    </row>
    <row r="15" spans="1:15" x14ac:dyDescent="0.4">
      <c r="A15" s="18" t="s">
        <v>2</v>
      </c>
      <c r="B15" s="8">
        <v>1</v>
      </c>
      <c r="C15" s="6">
        <v>8025000</v>
      </c>
      <c r="D15" s="6">
        <v>642</v>
      </c>
      <c r="E15" s="11"/>
      <c r="F15" s="6"/>
      <c r="G15" s="3"/>
      <c r="H15" s="29">
        <v>723</v>
      </c>
      <c r="I15" s="3"/>
      <c r="K15" s="3">
        <v>1</v>
      </c>
      <c r="L15" s="3" t="s">
        <v>135</v>
      </c>
    </row>
    <row r="16" spans="1:15" x14ac:dyDescent="0.4">
      <c r="A16" s="18" t="s">
        <v>5</v>
      </c>
      <c r="B16" s="8">
        <v>4</v>
      </c>
      <c r="C16" s="6">
        <v>8562500</v>
      </c>
      <c r="D16" s="6">
        <v>685</v>
      </c>
      <c r="E16" s="11"/>
      <c r="F16" s="6"/>
      <c r="G16" s="3"/>
      <c r="H16" s="29">
        <v>438</v>
      </c>
      <c r="I16" s="3"/>
      <c r="K16" s="3">
        <v>2</v>
      </c>
      <c r="L16" s="3" t="s">
        <v>136</v>
      </c>
    </row>
    <row r="17" spans="1:12" x14ac:dyDescent="0.4">
      <c r="A17" s="18" t="s">
        <v>3</v>
      </c>
      <c r="B17" s="8">
        <v>1</v>
      </c>
      <c r="C17" s="6">
        <v>3012500</v>
      </c>
      <c r="D17" s="6">
        <v>241</v>
      </c>
      <c r="E17" s="11"/>
      <c r="F17" s="6"/>
      <c r="G17" s="3"/>
      <c r="H17" s="29">
        <v>484</v>
      </c>
      <c r="I17" s="3"/>
      <c r="K17" s="3">
        <v>3</v>
      </c>
      <c r="L17" s="3" t="s">
        <v>137</v>
      </c>
    </row>
    <row r="18" spans="1:12" x14ac:dyDescent="0.4">
      <c r="A18" s="18" t="s">
        <v>4</v>
      </c>
      <c r="B18" s="8">
        <v>2</v>
      </c>
      <c r="C18" s="6">
        <v>3612500</v>
      </c>
      <c r="D18" s="6">
        <v>289</v>
      </c>
      <c r="E18" s="11"/>
      <c r="F18" s="6"/>
      <c r="G18" s="3"/>
      <c r="H18" s="29">
        <v>320</v>
      </c>
      <c r="I18" s="3"/>
      <c r="K18" s="3">
        <v>4</v>
      </c>
      <c r="L18" s="3" t="s">
        <v>138</v>
      </c>
    </row>
    <row r="19" spans="1:12" x14ac:dyDescent="0.4">
      <c r="A19" s="18" t="s">
        <v>6</v>
      </c>
      <c r="B19" s="8">
        <v>3</v>
      </c>
      <c r="C19" s="6">
        <v>11462500</v>
      </c>
      <c r="D19" s="6">
        <v>917</v>
      </c>
      <c r="E19" s="11"/>
      <c r="F19" s="6"/>
      <c r="G19" s="3"/>
      <c r="H19" s="29">
        <v>1020</v>
      </c>
      <c r="I19" s="3"/>
    </row>
    <row r="20" spans="1:12" x14ac:dyDescent="0.4">
      <c r="A20" s="18" t="s">
        <v>7</v>
      </c>
      <c r="B20" s="8">
        <v>2</v>
      </c>
      <c r="C20" s="6">
        <v>10775000</v>
      </c>
      <c r="D20" s="6">
        <v>862</v>
      </c>
      <c r="E20" s="11"/>
      <c r="F20" s="6"/>
      <c r="G20" s="3"/>
      <c r="H20" s="29">
        <v>781</v>
      </c>
      <c r="I20" s="3"/>
    </row>
    <row r="21" spans="1:12" x14ac:dyDescent="0.4">
      <c r="A21" s="18" t="s">
        <v>8</v>
      </c>
      <c r="B21" s="8">
        <v>4</v>
      </c>
      <c r="C21" s="6">
        <v>7137500</v>
      </c>
      <c r="D21" s="6">
        <v>571</v>
      </c>
      <c r="E21" s="11"/>
      <c r="F21" s="6"/>
      <c r="G21" s="3"/>
      <c r="H21" s="29">
        <v>1420</v>
      </c>
      <c r="I21" s="3"/>
    </row>
    <row r="22" spans="1:12" x14ac:dyDescent="0.4">
      <c r="A22" s="18" t="s">
        <v>9</v>
      </c>
      <c r="B22" s="8">
        <v>2</v>
      </c>
      <c r="C22" s="6">
        <v>3687500</v>
      </c>
      <c r="D22" s="6">
        <v>295</v>
      </c>
      <c r="E22" s="11"/>
      <c r="F22" s="6"/>
      <c r="G22" s="3"/>
      <c r="H22" s="29">
        <v>210</v>
      </c>
      <c r="I22" s="3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4"/>
  <sheetViews>
    <sheetView workbookViewId="0">
      <selection activeCell="A2" sqref="A2"/>
    </sheetView>
  </sheetViews>
  <sheetFormatPr defaultRowHeight="17.399999999999999" x14ac:dyDescent="0.4"/>
  <cols>
    <col min="1" max="1" width="9.69921875" bestFit="1" customWidth="1"/>
    <col min="2" max="2" width="10.8984375" bestFit="1" customWidth="1"/>
    <col min="4" max="4" width="12.69921875" customWidth="1"/>
    <col min="6" max="7" width="12.69921875" customWidth="1"/>
    <col min="10" max="10" width="14.296875" customWidth="1"/>
  </cols>
  <sheetData>
    <row r="1" spans="1:15" x14ac:dyDescent="0.4">
      <c r="A1" t="s">
        <v>109</v>
      </c>
      <c r="B1" t="s">
        <v>110</v>
      </c>
      <c r="I1" s="14" t="s">
        <v>106</v>
      </c>
      <c r="J1" s="17">
        <v>45337</v>
      </c>
      <c r="L1" t="s">
        <v>123</v>
      </c>
    </row>
    <row r="2" spans="1:15" x14ac:dyDescent="0.4">
      <c r="A2" s="3" t="s">
        <v>124</v>
      </c>
      <c r="B2" s="3" t="s">
        <v>107</v>
      </c>
      <c r="C2" s="3" t="s">
        <v>108</v>
      </c>
      <c r="D2" s="7" t="s">
        <v>119</v>
      </c>
      <c r="E2" s="3" t="s">
        <v>95</v>
      </c>
      <c r="F2" s="7" t="s">
        <v>120</v>
      </c>
      <c r="G2" s="7" t="s">
        <v>121</v>
      </c>
      <c r="H2" s="3" t="s">
        <v>83</v>
      </c>
      <c r="I2" s="3" t="s">
        <v>84</v>
      </c>
      <c r="J2" s="7" t="s">
        <v>122</v>
      </c>
      <c r="L2" s="15" t="s">
        <v>83</v>
      </c>
      <c r="M2" s="15" t="s">
        <v>85</v>
      </c>
    </row>
    <row r="3" spans="1:15" x14ac:dyDescent="0.4">
      <c r="A3" s="26" t="s">
        <v>98</v>
      </c>
      <c r="B3" s="17">
        <v>45322</v>
      </c>
      <c r="C3" s="10">
        <f>IF(E3=1,5,10)</f>
        <v>5</v>
      </c>
      <c r="D3" s="10"/>
      <c r="E3" s="10">
        <v>1</v>
      </c>
      <c r="F3" s="4"/>
      <c r="G3" s="4"/>
      <c r="H3" s="3" t="s">
        <v>90</v>
      </c>
      <c r="I3" s="10">
        <v>460</v>
      </c>
      <c r="J3" s="4"/>
      <c r="L3" s="3" t="s">
        <v>86</v>
      </c>
      <c r="M3" s="27">
        <v>1116.5</v>
      </c>
      <c r="O3" s="19"/>
    </row>
    <row r="4" spans="1:15" x14ac:dyDescent="0.4">
      <c r="A4" s="26" t="s">
        <v>97</v>
      </c>
      <c r="B4" s="17">
        <v>45328</v>
      </c>
      <c r="C4" s="10">
        <f t="shared" ref="C4:C14" si="0">IF(E4=1,5,10)</f>
        <v>10</v>
      </c>
      <c r="D4" s="10"/>
      <c r="E4" s="10">
        <v>2</v>
      </c>
      <c r="F4" s="4"/>
      <c r="G4" s="4"/>
      <c r="H4" s="3" t="s">
        <v>91</v>
      </c>
      <c r="I4" s="10">
        <v>880</v>
      </c>
      <c r="J4" s="4"/>
      <c r="L4" s="3" t="s">
        <v>87</v>
      </c>
      <c r="M4" s="3" t="s">
        <v>41</v>
      </c>
      <c r="O4" s="19"/>
    </row>
    <row r="5" spans="1:15" x14ac:dyDescent="0.4">
      <c r="A5" s="26" t="s">
        <v>105</v>
      </c>
      <c r="B5" s="17">
        <v>45322</v>
      </c>
      <c r="C5" s="10">
        <f t="shared" si="0"/>
        <v>5</v>
      </c>
      <c r="D5" s="10"/>
      <c r="E5" s="10">
        <v>1</v>
      </c>
      <c r="F5" s="4"/>
      <c r="G5" s="4"/>
      <c r="H5" s="3" t="s">
        <v>90</v>
      </c>
      <c r="I5" s="10">
        <v>1220</v>
      </c>
      <c r="J5" s="4"/>
      <c r="L5" s="3" t="s">
        <v>88</v>
      </c>
      <c r="M5" s="27">
        <v>1335.67</v>
      </c>
      <c r="O5" s="19"/>
    </row>
    <row r="6" spans="1:15" x14ac:dyDescent="0.4">
      <c r="A6" s="26" t="s">
        <v>104</v>
      </c>
      <c r="B6" s="17">
        <v>45333</v>
      </c>
      <c r="C6" s="10">
        <f t="shared" si="0"/>
        <v>10</v>
      </c>
      <c r="D6" s="10"/>
      <c r="E6" s="10">
        <v>3</v>
      </c>
      <c r="F6" s="4"/>
      <c r="G6" s="4"/>
      <c r="H6" s="3" t="s">
        <v>92</v>
      </c>
      <c r="I6" s="10">
        <v>1450</v>
      </c>
      <c r="J6" s="4"/>
      <c r="L6" s="3" t="s">
        <v>89</v>
      </c>
      <c r="M6" s="3">
        <v>170.98</v>
      </c>
      <c r="O6" s="19"/>
    </row>
    <row r="7" spans="1:15" x14ac:dyDescent="0.4">
      <c r="A7" s="26" t="s">
        <v>99</v>
      </c>
      <c r="B7" s="17">
        <v>45323</v>
      </c>
      <c r="C7" s="10">
        <f t="shared" si="0"/>
        <v>5</v>
      </c>
      <c r="D7" s="10"/>
      <c r="E7" s="10">
        <v>1</v>
      </c>
      <c r="F7" s="4"/>
      <c r="G7" s="4"/>
      <c r="H7" s="3" t="s">
        <v>93</v>
      </c>
      <c r="I7" s="10">
        <v>820</v>
      </c>
      <c r="J7" s="4"/>
      <c r="O7" s="19"/>
    </row>
    <row r="8" spans="1:15" x14ac:dyDescent="0.4">
      <c r="A8" s="26" t="s">
        <v>96</v>
      </c>
      <c r="B8" s="17">
        <v>45331</v>
      </c>
      <c r="C8" s="10">
        <f t="shared" si="0"/>
        <v>10</v>
      </c>
      <c r="D8" s="10"/>
      <c r="E8" s="10">
        <v>2</v>
      </c>
      <c r="F8" s="4"/>
      <c r="G8" s="4"/>
      <c r="H8" s="3" t="s">
        <v>91</v>
      </c>
      <c r="I8" s="10">
        <v>2100</v>
      </c>
      <c r="J8" s="4"/>
      <c r="O8" s="19"/>
    </row>
    <row r="9" spans="1:15" x14ac:dyDescent="0.4">
      <c r="A9" s="26" t="s">
        <v>100</v>
      </c>
      <c r="B9" s="17">
        <v>45316</v>
      </c>
      <c r="C9" s="10">
        <f t="shared" si="0"/>
        <v>10</v>
      </c>
      <c r="D9" s="10"/>
      <c r="E9" s="10">
        <v>3</v>
      </c>
      <c r="F9" s="4"/>
      <c r="G9" s="4"/>
      <c r="H9" s="3" t="s">
        <v>92</v>
      </c>
      <c r="I9" s="10">
        <v>2080</v>
      </c>
      <c r="J9" s="4"/>
      <c r="O9" s="19"/>
    </row>
    <row r="10" spans="1:15" x14ac:dyDescent="0.4">
      <c r="A10" s="26" t="s">
        <v>101</v>
      </c>
      <c r="B10" s="17">
        <v>45314</v>
      </c>
      <c r="C10" s="10">
        <f t="shared" si="0"/>
        <v>5</v>
      </c>
      <c r="D10" s="10"/>
      <c r="E10" s="10">
        <v>1</v>
      </c>
      <c r="F10" s="4"/>
      <c r="G10" s="4"/>
      <c r="H10" s="3" t="s">
        <v>93</v>
      </c>
      <c r="I10" s="10">
        <v>2500</v>
      </c>
      <c r="J10" s="4"/>
      <c r="O10" s="19"/>
    </row>
    <row r="11" spans="1:15" x14ac:dyDescent="0.4">
      <c r="A11" s="26" t="s">
        <v>94</v>
      </c>
      <c r="B11" s="17">
        <v>45331</v>
      </c>
      <c r="C11" s="10">
        <f t="shared" si="0"/>
        <v>10</v>
      </c>
      <c r="D11" s="10"/>
      <c r="E11" s="10">
        <v>2</v>
      </c>
      <c r="F11" s="4"/>
      <c r="G11" s="4"/>
      <c r="H11" s="3" t="s">
        <v>91</v>
      </c>
      <c r="I11" s="10">
        <v>550</v>
      </c>
      <c r="J11" s="4"/>
      <c r="O11" s="19"/>
    </row>
    <row r="12" spans="1:15" x14ac:dyDescent="0.4">
      <c r="A12" s="26" t="s">
        <v>102</v>
      </c>
      <c r="B12" s="17">
        <v>45328</v>
      </c>
      <c r="C12" s="10">
        <f t="shared" si="0"/>
        <v>5</v>
      </c>
      <c r="D12" s="10"/>
      <c r="E12" s="10">
        <v>1</v>
      </c>
      <c r="F12" s="4"/>
      <c r="G12" s="4"/>
      <c r="H12" s="3" t="s">
        <v>93</v>
      </c>
      <c r="I12" s="10">
        <v>1200</v>
      </c>
      <c r="J12" s="4"/>
      <c r="O12" s="19"/>
    </row>
    <row r="13" spans="1:15" x14ac:dyDescent="0.4">
      <c r="A13" s="26" t="s">
        <v>98</v>
      </c>
      <c r="B13" s="17">
        <v>45330</v>
      </c>
      <c r="C13" s="10">
        <f t="shared" si="0"/>
        <v>10</v>
      </c>
      <c r="D13" s="10"/>
      <c r="E13" s="10">
        <v>2</v>
      </c>
      <c r="F13" s="4"/>
      <c r="G13" s="4"/>
      <c r="H13" s="3" t="s">
        <v>91</v>
      </c>
      <c r="I13" s="10">
        <v>430</v>
      </c>
      <c r="J13" s="4"/>
      <c r="O13" s="19"/>
    </row>
    <row r="14" spans="1:15" x14ac:dyDescent="0.4">
      <c r="A14" s="26" t="s">
        <v>103</v>
      </c>
      <c r="B14" s="17">
        <v>45333</v>
      </c>
      <c r="C14" s="10">
        <f t="shared" si="0"/>
        <v>10</v>
      </c>
      <c r="D14" s="10"/>
      <c r="E14" s="10">
        <v>3</v>
      </c>
      <c r="F14" s="4"/>
      <c r="G14" s="4"/>
      <c r="H14" s="3" t="s">
        <v>92</v>
      </c>
      <c r="I14" s="10">
        <v>790</v>
      </c>
      <c r="J14" s="4"/>
      <c r="O14" s="19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논리1</vt:lpstr>
      <vt:lpstr>논리2</vt:lpstr>
      <vt:lpstr>논리3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C4747</cp:lastModifiedBy>
  <dcterms:created xsi:type="dcterms:W3CDTF">2021-12-05T02:45:55Z</dcterms:created>
  <dcterms:modified xsi:type="dcterms:W3CDTF">2023-09-07T14:30:12Z</dcterms:modified>
</cp:coreProperties>
</file>